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62" documentId="120_S{2AC9BD13-BADA-5192-A53E-5A8FF88502F6}" xr6:coauthVersionLast="47" xr6:coauthVersionMax="47" xr10:uidLastSave="{3AFB5902-53DD-4399-95B6-D1C7C92DDF0D}"/>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<sst xmlns="http://schemas.openxmlformats.org/spreadsheetml/2006/main" count="180282" uniqueCount="39124">
  <si>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</si>
  <si>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</si>
  <si>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</si>
  <si>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</si>
  <si>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</si>
  <si>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</si>
  <si>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</si>
  <si>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</si>
  <si>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</si>
  <si>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</si>
  <si>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</si>
  <si>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</si>
  <si>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</si>
  <si>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</si>
  <si>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</si>
  <si>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</si>
  <si>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</si>
  <si>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</si>
  <si>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</si>
  <si>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</si>
  <si>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</si>
  <si>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</si>
  <si>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</si>
  <si>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</si>
  <si>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</si>
  <si>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</si>
  <si>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</si>
  <si>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</si>
  <si>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</si>
  <si>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</si>
  <si>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</si>
  <si>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</si>
  <si>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</si>
  <si>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</si>
  <si>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</si>
  <si>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</si>
  <si>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</si>
  <si>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</si>
  <si>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</si>
  <si>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</si>
  <si>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</si>
  <si>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</si>
  <si>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</si>
  <si>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</si>
  <si>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</si>
  <si>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</si>
  <si>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</si>
  <si>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</si>
  <si>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</si>
  <si>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</si>
  <si>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</si>
  <si>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</si>
  <si>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</si>
  <si>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</si>
  <si>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</si>
  <si>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</si>
  <si>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</si>
  <si>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</si>
  <si>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</si>
  <si>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</si>
  <si>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</si>
  <si>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</si>
  <si>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</si>
  <si>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</si>
  <si>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</si>
  <si>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</si>
  <si>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</si>
  <si>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</si>
  <si>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</si>
  <si>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</si>
  <si>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</si>
  <si>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</si>
  <si>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</si>
  <si>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</si>
  <si>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</si>
  <si>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</si>
  <si>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</si>
  <si>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</si>
  <si>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</si>
  <si>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</si>
  <si>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</si>
  <si>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</si>
  <si>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</si>
  <si>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</si>
  <si>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</si>
  <si>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</si>
  <si>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</si>
  <si>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</si>
  <si>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</si>
  <si>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</si>
  <si>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</si>
  <si>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</si>
  <si>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</si>
  <si>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</si>
  <si>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</si>
  <si>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</si>
  <si>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</si>
  <si>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</si>
  <si>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</si>
  <si>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</si>
  <si>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</si>
  <si>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</si>
  <si>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</si>
  <si>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</si>
  <si>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</si>
  <si>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</si>
  <si>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</si>
  <si>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</si>
  <si>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</si>
  <si>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</si>
  <si>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</si>
  <si>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</si>
  <si>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</si>
  <si>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</si>
  <si>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</si>
  <si>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</si>
  <si>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</si>
  <si>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</si>
  <si>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</si>
  <si>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</si>
  <si>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</si>
  <si>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</si>
  <si>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</si>
  <si>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</si>
  <si>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</si>
  <si>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</si>
  <si>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</si>
  <si>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</si>
  <si>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</si>
  <si>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</si>
  <si>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</si>
  <si>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</si>
  <si>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</si>
  <si>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</si>
  <si>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</si>
  <si>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</si>
  <si>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</si>
  <si>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</si>
  <si>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</si>
  <si>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</si>
  <si>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</si>
  <si>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</si>
  <si>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</si>
  <si>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</si>
  <si>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</si>
  <si>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</si>
  <si>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</si>
  <si>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</si>
  <si>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</si>
  <si>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</si>
  <si>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</si>
  <si>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</si>
  <si>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</si>
  <si>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</si>
  <si>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</si>
  <si>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</si>
  <si>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</si>
  <si>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</si>
  <si>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</si>
  <si>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</si>
  <si>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</si>
  <si>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</si>
  <si>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</si>
  <si>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</si>
  <si>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</si>
  <si>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</si>
  <si>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</si>
  <si>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</si>
  <si>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</si>
  <si>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</si>
  <si>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</si>
  <si>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</si>
  <si>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</si>
  <si>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</si>
  <si>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</si>
  <si>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</si>
  <si>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</si>
  <si>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</si>
  <si>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</si>
  <si>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</si>
  <si>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</si>
  <si>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</si>
  <si>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</si>
  <si>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</si>
  <si>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</si>
  <si>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</si>
  <si>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</si>
  <si>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</si>
  <si>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</si>
  <si>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</si>
  <si>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</si>
  <si>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</si>
  <si>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</si>
  <si>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</si>
  <si>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</si>
  <si>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</si>
  <si>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</si>
  <si>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</si>
  <si>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</si>
  <si>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</si>
  <si>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</si>
  <si>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</si>
  <si>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</si>
  <si>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</si>
  <si>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</si>
  <si>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</si>
  <si>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</si>
  <si>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</si>
  <si>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</si>
  <si>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</si>
  <si>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</si>
  <si>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</si>
  <si>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</si>
  <si>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</si>
  <si>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</si>
  <si>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</si>
  <si>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</si>
  <si>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</si>
  <si>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</si>
  <si>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</si>
  <si>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</si>
  <si>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</si>
  <si>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</si>
  <si>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</si>
  <si>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</si>
  <si>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</si>
  <si>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</si>
  <si>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</si>
  <si>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</si>
  <si>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</si>
  <si>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</si>
  <si>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</si>
  <si>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</si>
  <si>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</si>
  <si>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</si>
  <si>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</si>
  <si>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</si>
  <si>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</si>
  <si>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</si>
  <si>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</si>
  <si>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</si>
  <si>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</si>
  <si>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</si>
  <si>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</si>
  <si>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</si>
  <si>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</si>
  <si>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</si>
  <si>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</si>
  <si>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</si>
  <si>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</si>
  <si>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</si>
  <si>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</si>
  <si>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</si>
  <si>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</si>
  <si>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</si>
  <si>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</si>
  <si>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</si>
  <si>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</si>
  <si>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</si>
  <si>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</si>
  <si>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</si>
  <si>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</si>
  <si>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</si>
  <si>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</si>
  <si>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</si>
  <si>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</si>
  <si>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</si>
  <si>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</si>
  <si>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</si>
  <si>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</si>
  <si>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</si>
  <si>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</si>
  <si>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</si>
  <si>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</si>
  <si>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</si>
  <si>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</si>
  <si>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</si>
  <si>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</si>
  <si>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</si>
  <si>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</si>
  <si>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</si>
  <si>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</si>
  <si>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</si>
  <si>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</si>
  <si>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</si>
  <si>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</si>
  <si>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</si>
  <si>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</si>
  <si>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</si>
  <si>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</si>
  <si>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</si>
  <si>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</si>
  <si>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</si>
  <si>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</si>
  <si>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</si>
  <si>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</si>
  <si>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</si>
  <si>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</si>
  <si>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</si>
  <si>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</si>
  <si>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</si>
  <si>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</si>
  <si>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</si>
  <si>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</si>
  <si>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</si>
  <si>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</si>
  <si>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</si>
  <si>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</si>
  <si>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</si>
  <si>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</si>
  <si>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</si>
  <si>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</si>
  <si>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</si>
  <si>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</si>
  <si>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</si>
  <si>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</si>
  <si>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</si>
  <si>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</si>
  <si>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</si>
  <si>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</si>
  <si>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</si>
  <si>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</si>
  <si>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</si>
  <si>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</si>
  <si>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</si>
  <si>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</si>
  <si>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</si>
  <si>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</si>
  <si>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</si>
  <si>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</si>
  <si>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</si>
  <si>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</si>
  <si>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</si>
  <si>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</si>
  <si>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</si>
  <si>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</si>
  <si>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</si>
  <si>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</si>
  <si>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</si>
  <si>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</si>
  <si>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</si>
  <si>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</si>
  <si>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</si>
  <si>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</si>
  <si>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</si>
  <si>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</si>
  <si>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</si>
  <si>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</si>
  <si>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</si>
  <si>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</si>
  <si>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</si>
  <si>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</si>
  <si>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</si>
  <si>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</si>
  <si>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</si>
  <si>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</si>
  <si>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</si>
  <si>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</si>
  <si>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</si>
  <si>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</si>
  <si>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</si>
  <si>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</si>
  <si>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</si>
  <si>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</si>
  <si>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</si>
  <si>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</si>
  <si>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</si>
  <si>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</si>
  <si>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</si>
  <si>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</si>
  <si>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</si>
  <si>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</si>
  <si>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</si>
  <si>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</si>
  <si>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</si>
  <si>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</si>
  <si>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</si>
  <si>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</si>
  <si>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</si>
  <si>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</si>
  <si>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</si>
  <si>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</si>
  <si>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</si>
  <si>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</si>
  <si>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</si>
  <si>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</si>
  <si>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</si>
  <si>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</si>
  <si>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</si>
  <si>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</si>
  <si>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</si>
  <si>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</si>
  <si>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</si>
  <si>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</si>
  <si>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</si>
  <si>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</si>
  <si>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</si>
  <si>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</si>
  <si>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</si>
  <si>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</si>
  <si>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</si>
  <si>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</si>
  <si>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</si>
  <si>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</si>
  <si>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</si>
  <si>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</si>
  <si>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</si>
  <si>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</si>
  <si>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</si>
  <si>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</si>
  <si>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</si>
  <si>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</si>
  <si>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</si>
  <si>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</si>
  <si>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</si>
  <si>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</si>
  <si>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</si>
  <si>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</si>
  <si>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</si>
  <si>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</si>
  <si>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</si>
  <si>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</si>
  <si>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</si>
  <si>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</si>
  <si>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</si>
  <si>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</si>
  <si>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</si>
  <si>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</si>
  <si>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</si>
  <si>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</si>
  <si>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</si>
  <si>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</si>
  <si>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</si>
  <si>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</si>
  <si>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</si>
  <si>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</si>
  <si>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</si>
  <si>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</si>
  <si>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</si>
  <si>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</si>
  <si>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</si>
  <si>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</si>
  <si>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</si>
  <si>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</si>
  <si>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</si>
  <si>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</si>
  <si>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</si>
  <si>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</si>
  <si>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</si>
  <si>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</si>
  <si>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</si>
  <si>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</si>
  <si>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</si>
  <si>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</si>
  <si>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</si>
  <si>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</si>
  <si>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</si>
  <si>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</si>
  <si>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</si>
  <si>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</si>
  <si>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</si>
  <si>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</si>
  <si>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</si>
  <si>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</si>
  <si>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</si>
  <si>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</si>
  <si>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</si>
  <si>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</si>
  <si>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</si>
  <si>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</si>
  <si>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</si>
  <si>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</si>
  <si>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</si>
  <si>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</si>
  <si>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</si>
  <si>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</si>
  <si>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</si>
  <si>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</si>
  <si>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</si>
  <si>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</si>
  <si>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</si>
  <si>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</si>
  <si>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</si>
  <si>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</si>
  <si>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</si>
  <si>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</si>
  <si>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</si>
  <si>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</si>
  <si>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</si>
  <si>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</si>
  <si>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</si>
  <si>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</si>
  <si>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</si>
  <si>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</si>
  <si>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</si>
  <si>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</si>
  <si>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</si>
  <si>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</si>
  <si>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</si>
  <si>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</si>
  <si>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</si>
  <si>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</si>
  <si>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</si>
  <si>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</si>
  <si>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</si>
  <si>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</si>
  <si>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</si>
  <si>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</si>
  <si>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</si>
  <si>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</si>
  <si>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</si>
  <si>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</si>
  <si>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</si>
  <si>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</si>
  <si>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</si>
  <si>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</si>
  <si>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</si>
  <si>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</si>
  <si>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</si>
  <si>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</si>
  <si>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</si>
  <si>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</si>
  <si>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</si>
  <si>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</si>
  <si>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</si>
  <si>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</si>
  <si>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</si>
  <si>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</si>
  <si>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</si>
  <si>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</si>
  <si>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</si>
  <si>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</si>
  <si>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</si>
  <si>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</si>
  <si>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</si>
  <si>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</si>
  <si>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</si>
  <si>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</si>
  <si>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</si>
  <si>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</si>
  <si>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</si>
  <si>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</si>
  <si>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</si>
  <si>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</si>
  <si>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</si>
  <si>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</si>
  <si>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</si>
  <si>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</si>
  <si>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</si>
  <si>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</si>
  <si>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</si>
  <si>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</si>
  <si>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</si>
  <si>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</si>
  <si>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</si>
  <si>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</si>
  <si>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</si>
  <si>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</si>
  <si>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</si>
  <si>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</si>
  <si>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</si>
  <si>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</si>
  <si>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</si>
  <si>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</si>
  <si>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</si>
  <si>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</si>
  <si>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</si>
  <si>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</si>
  <si>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</si>
  <si>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</si>
  <si>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</si>
  <si>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</si>
  <si>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</si>
  <si>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</si>
  <si>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</si>
  <si>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</si>
  <si>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</si>
  <si>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</si>
  <si>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</si>
  <si>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</si>
  <si>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</si>
  <si>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</si>
  <si>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</si>
  <si>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</si>
  <si>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</si>
  <si>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</si>
  <si>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</si>
  <si>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</si>
  <si>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</si>
  <si>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</si>
  <si>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</si>
  <si>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</si>
  <si>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</si>
  <si>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</si>
  <si>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</si>
  <si>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</si>
  <si>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</si>
  <si>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</si>
  <si>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</si>
  <si>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</si>
  <si>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</si>
  <si>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</si>
  <si>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</si>
  <si>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</si>
  <si>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</si>
  <si>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</si>
  <si>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</si>
  <si>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</si>
  <si>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</si>
  <si>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</si>
  <si>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</si>
  <si>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</si>
  <si>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</si>
  <si>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</si>
  <si>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</si>
  <si>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</si>
  <si>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</si>
  <si>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</si>
  <si>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</si>
  <si>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</si>
  <si>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</si>
  <si>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</si>
  <si>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</si>
  <si>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</si>
  <si>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</si>
  <si>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</si>
  <si>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</si>
  <si>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</si>
  <si>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</si>
  <si>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</si>
  <si>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</si>
  <si>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</si>
  <si>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</si>
  <si>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</si>
  <si>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</si>
  <si>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</si>
  <si>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</si>
  <si>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</si>
  <si>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</si>
  <si>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</si>
  <si>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</si>
  <si>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</si>
  <si>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</si>
  <si>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</si>
  <si>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</si>
  <si>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</si>
  <si>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</si>
  <si>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</si>
  <si>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</si>
  <si>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</si>
  <si>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</si>
  <si>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</si>
  <si>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</si>
  <si>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</si>
  <si>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</si>
  <si>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</si>
  <si>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</si>
  <si>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</si>
  <si>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</si>
  <si>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</si>
  <si>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</si>
  <si>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</si>
  <si>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</si>
  <si>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</si>
  <si>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</si>
  <si>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</si>
  <si>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</si>
  <si>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</si>
  <si>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</si>
  <si>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</si>
  <si>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</si>
  <si>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</si>
  <si>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</si>
  <si>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</si>
  <si>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</si>
  <si>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</si>
  <si>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</si>
  <si>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</si>
  <si>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</si>
  <si>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</si>
  <si>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</si>
  <si>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</si>
  <si>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</si>
  <si>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</si>
  <si>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</si>
  <si>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</si>
  <si>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</si>
  <si>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</si>
  <si>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</si>
  <si>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</si>
  <si>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</si>
  <si>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</si>
  <si>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</si>
  <si>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</si>
  <si>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</si>
  <si>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</si>
  <si>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</si>
  <si>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</si>
  <si>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</si>
  <si>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</si>
  <si>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</si>
  <si>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</si>
  <si>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</si>
  <si>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</si>
  <si>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</si>
  <si>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</si>
  <si>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</si>
  <si>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</si>
  <si>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</si>
  <si>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</si>
  <si>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</si>
  <si>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</si>
  <si>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</si>
  <si>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</si>
  <si>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</si>
  <si>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</si>
  <si>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</si>
  <si>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</si>
  <si>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</si>
  <si>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</si>
  <si>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</si>
  <si>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</si>
  <si>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</si>
  <si>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</si>
  <si>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</si>
  <si>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</si>
  <si>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</si>
  <si>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</si>
  <si>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</si>
  <si>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</si>
  <si>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</si>
  <si>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</si>
  <si>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</si>
  <si>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</si>
  <si>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</si>
  <si>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</si>
  <si>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</si>
  <si>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</si>
  <si>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</si>
  <si>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</si>
  <si>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</si>
  <si>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</si>
  <si>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</si>
  <si>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</si>
  <si>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</si>
  <si>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</si>
  <si>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</si>
  <si>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</si>
  <si>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</si>
  <si>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</si>
  <si>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</si>
  <si>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</si>
  <si>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</si>
  <si>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</si>
  <si>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</si>
  <si>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</si>
  <si>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</si>
  <si>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</si>
  <si>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</si>
  <si>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</si>
  <si>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</si>
  <si>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</si>
  <si>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</si>
  <si>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</si>
  <si>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</si>
  <si>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</si>
  <si>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</si>
  <si>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</si>
  <si>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</si>
  <si>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</si>
  <si>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</si>
  <si>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</si>
  <si>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</si>
  <si>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</si>
  <si>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</si>
  <si>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</si>
  <si>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</si>
  <si>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</si>
  <si>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</si>
  <si>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</si>
  <si>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</si>
  <si>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</si>
  <si>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</si>
  <si>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</si>
  <si>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</si>
  <si>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</si>
  <si>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</si>
  <si>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</si>
  <si>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</si>
  <si>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</si>
  <si>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</si>
  <si>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</si>
  <si>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</si>
  <si>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</si>
  <si>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</si>
  <si>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</si>
  <si>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</si>
  <si>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</si>
  <si>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</si>
  <si>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</si>
  <si>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</si>
  <si>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</si>
  <si>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</si>
  <si>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</si>
  <si>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</si>
  <si>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</si>
  <si>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</si>
  <si>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</si>
  <si>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</si>
  <si>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</si>
  <si>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</si>
  <si>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</si>
  <si>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</si>
  <si>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</si>
  <si>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</si>
  <si>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</si>
  <si>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</si>
  <si>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</si>
  <si>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</si>
  <si>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</si>
  <si>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</si>
  <si>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</si>
  <si>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</si>
  <si>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</si>
  <si>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</si>
  <si>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</si>
  <si>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</si>
  <si>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</si>
  <si>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</si>
  <si>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</si>
  <si>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</si>
  <si>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</si>
  <si>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</si>
  <si>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</si>
  <si>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</si>
  <si>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</si>
  <si>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</si>
  <si>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</si>
  <si>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</si>
  <si>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</si>
  <si>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</si>
  <si>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</si>
  <si>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</si>
  <si>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</si>
  <si>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</si>
  <si>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</si>
  <si>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</si>
  <si>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</si>
  <si>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</si>
  <si>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</si>
  <si>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</si>
  <si>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</si>
  <si>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</si>
  <si>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</si>
  <si>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</si>
  <si>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</si>
  <si>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</si>
  <si>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</si>
  <si>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</si>
  <si>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</si>
  <si>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</si>
  <si>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</si>
  <si>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</si>
  <si>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</si>
  <si>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</si>
  <si>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</si>
  <si>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</si>
  <si>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</si>
  <si>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</si>
  <si>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</si>
  <si>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</si>
  <si>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</si>
  <si>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</si>
  <si>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</si>
  <si>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</si>
  <si>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</si>
  <si>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</si>
  <si>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</si>
  <si>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</si>
  <si>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</si>
  <si>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</si>
  <si>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</si>
  <si>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</si>
  <si>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</si>
  <si>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</si>
  <si>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</si>
  <si>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</si>
  <si>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</si>
  <si>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</si>
  <si>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</si>
  <si>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</si>
  <si>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</si>
  <si>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</si>
  <si>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</si>
  <si>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</si>
  <si>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</si>
  <si>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</si>
  <si>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</si>
  <si>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</si>
  <si>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</si>
  <si>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</si>
  <si>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</si>
  <si>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</si>
  <si>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</si>
  <si>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</si>
  <si>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</si>
  <si>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</si>
  <si>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</si>
  <si>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</si>
  <si>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</si>
  <si>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</si>
  <si>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</si>
  <si>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</si>
  <si>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</si>
  <si>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</si>
  <si>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</si>
  <si>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</si>
  <si>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</si>
  <si>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</si>
  <si>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</si>
  <si>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</si>
  <si>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</si>
  <si>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</si>
  <si>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</si>
  <si>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</si>
  <si>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</si>
  <si>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</si>
  <si>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</si>
  <si>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</si>
  <si>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</si>
  <si>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</si>
  <si>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</si>
  <si>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</si>
  <si>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</si>
  <si>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</si>
  <si>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</si>
  <si>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</si>
  <si>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</si>
  <si>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</si>
  <si>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</si>
  <si>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</si>
  <si>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</si>
  <si>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</si>
  <si>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</si>
  <si>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</si>
  <si>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</si>
  <si>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</si>
  <si>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</si>
  <si>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</si>
  <si>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</si>
  <si>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</si>
  <si>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</si>
  <si>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</si>
  <si>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</si>
  <si>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</si>
  <si>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</si>
  <si>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</si>
  <si>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</si>
  <si>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</si>
  <si>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</si>
  <si>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</si>
  <si>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</si>
  <si>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</si>
  <si>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</si>
  <si>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</si>
  <si>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</si>
  <si>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</si>
  <si>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</si>
  <si>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</si>
  <si>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</si>
  <si>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</si>
  <si>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</si>
  <si>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</si>
  <si>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</si>
  <si>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</si>
  <si>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</si>
  <si>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</si>
  <si>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</si>
  <si>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</si>
  <si>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</si>
  <si>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</si>
  <si>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</si>
  <si>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</si>
  <si>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</si>
  <si>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</si>
  <si>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</si>
  <si>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</si>
  <si>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</si>
  <si>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</si>
  <si>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</si>
  <si>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</si>
  <si>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</si>
  <si>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</si>
  <si>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</si>
  <si>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</si>
  <si>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</si>
  <si>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</si>
  <si>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</si>
  <si>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</si>
  <si>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</si>
  <si>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</si>
  <si>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</si>
  <si>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</si>
  <si>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</si>
  <si>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</si>
  <si>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</si>
  <si>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</si>
  <si>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</si>
  <si>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</si>
  <si>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</si>
  <si>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</si>
  <si>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</si>
  <si>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</si>
  <si>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</si>
  <si>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</si>
  <si>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</si>
  <si>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</si>
  <si>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</si>
  <si>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</si>
  <si>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</si>
  <si>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</si>
  <si>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</si>
  <si>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</si>
  <si>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</si>
  <si>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</si>
  <si>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</si>
  <si>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</si>
  <si>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</si>
  <si>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</si>
  <si>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</si>
  <si>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</si>
  <si>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</si>
  <si>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</si>
  <si>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</si>
  <si>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</si>
  <si>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</si>
  <si>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</si>
  <si>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</si>
  <si>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</si>
  <si>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</si>
  <si>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</si>
  <si>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</si>
  <si>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</si>
  <si>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</si>
  <si>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</si>
  <si>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</si>
  <si>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</si>
  <si>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</si>
  <si>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</si>
  <si>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</si>
  <si>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</si>
  <si>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</si>
  <si>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</si>
  <si>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</si>
  <si>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</si>
  <si>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</si>
  <si>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</si>
  <si>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</si>
  <si>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</si>
  <si>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</si>
  <si>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</si>
  <si>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</si>
  <si>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</si>
  <si>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</si>
  <si>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</si>
  <si>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</si>
  <si>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</si>
  <si>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</si>
  <si>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</si>
  <si>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</si>
  <si>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</si>
  <si>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</si>
  <si>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</si>
  <si>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</si>
  <si>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</si>
  <si>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</si>
  <si>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</si>
  <si>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</si>
  <si>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</si>
  <si>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</si>
  <si>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</si>
  <si>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</si>
  <si>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</si>
  <si>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</si>
  <si>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</si>
  <si>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</si>
  <si>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</si>
  <si>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</si>
  <si>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</si>
  <si>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</si>
  <si>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</si>
  <si>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</si>
  <si>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</si>
  <si>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</si>
  <si>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</si>
  <si>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</si>
  <si>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</si>
  <si>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</si>
  <si>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</si>
  <si>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</si>
  <si>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</si>
  <si>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</si>
  <si>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</si>
  <si>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</si>
  <si>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</si>
  <si>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</si>
  <si>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</si>
  <si>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</si>
  <si>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</si>
  <si>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</si>
  <si>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</si>
  <si>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</si>
  <si>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</si>
  <si>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</si>
  <si>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</si>
  <si>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</si>
  <si>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</si>
  <si>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</si>
  <si>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</si>
  <si>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</si>
  <si>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</si>
  <si>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</si>
  <si>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</si>
  <si>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</si>
  <si>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</si>
  <si>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</si>
  <si>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</si>
  <si>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</si>
  <si>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</si>
  <si>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</si>
  <si>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</si>
  <si>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</si>
  <si>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</si>
  <si>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</si>
  <si>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</si>
  <si>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</si>
  <si>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</si>
  <si>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</si>
  <si>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</si>
  <si>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</si>
  <si>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</si>
  <si>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</si>
  <si>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</si>
  <si>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</si>
  <si>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</si>
  <si>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</si>
  <si>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</si>
  <si>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</si>
  <si>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</si>
  <si>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</si>
  <si>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</si>
  <si>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</si>
  <si>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</si>
  <si>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</si>
  <si>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</si>
  <si>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</si>
  <si>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</si>
  <si>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</si>
  <si>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</si>
  <si>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</si>
  <si>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</si>
  <si>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</si>
  <si>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</si>
  <si>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</si>
  <si>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</si>
  <si>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</si>
  <si>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</si>
  <si>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</si>
  <si>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</si>
  <si>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</si>
  <si>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</si>
  <si>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</si>
  <si>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</si>
  <si>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</si>
  <si>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</si>
  <si>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</si>
  <si>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</si>
  <si>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</si>
  <si>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</si>
  <si>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</si>
  <si>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</si>
  <si>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</si>
  <si>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</si>
  <si>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</si>
  <si>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</si>
  <si>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</si>
  <si>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</si>
  <si>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</si>
  <si>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</si>
  <si>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</si>
  <si>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</si>
  <si>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</si>
  <si>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</si>
  <si>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</si>
  <si>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</si>
  <si>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</si>
  <si>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</si>
  <si>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</si>
  <si>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</si>
  <si>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</si>
  <si>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</si>
  <si>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</si>
  <si>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</si>
  <si>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</si>
  <si>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</si>
  <si>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</si>
  <si>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</si>
  <si>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</si>
  <si>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</si>
  <si>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</si>
  <si>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</si>
  <si>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</si>
  <si>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</si>
  <si>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</si>
  <si>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</si>
  <si>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</si>
  <si>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</si>
  <si>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</si>
  <si>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</si>
  <si>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</si>
  <si>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</si>
  <si>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</si>
  <si>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</si>
  <si>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</si>
  <si>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</si>
  <si>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</si>
  <si>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</si>
  <si>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</si>
  <si>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</si>
  <si>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</si>
  <si>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</si>
  <si>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</si>
  <si>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</si>
  <si>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</si>
  <si>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</si>
  <si>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</si>
  <si>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</si>
  <si>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</si>
  <si>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</si>
  <si>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</si>
  <si>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</si>
  <si>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</si>
  <si>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</si>
  <si>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</si>
  <si>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</si>
  <si>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</si>
  <si>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</si>
  <si>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</si>
  <si>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</si>
  <si>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</si>
  <si>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</si>
  <si>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</si>
  <si>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</si>
  <si>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</si>
  <si>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</si>
  <si>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</si>
  <si>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</si>
  <si>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</si>
  <si>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</si>
  <si>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</si>
  <si>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</si>
  <si>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</si>
  <si>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</si>
  <si>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</si>
  <si>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</si>
  <si>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</si>
  <si>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</si>
  <si>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</si>
  <si>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</si>
  <si>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</si>
  <si>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</si>
  <si>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</si>
  <si>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</si>
  <si>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</si>
  <si>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</si>
  <si>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</si>
  <si>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</si>
  <si>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</si>
  <si>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</si>
  <si>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</si>
  <si>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</si>
  <si>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</si>
  <si>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</si>
  <si>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</si>
  <si>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</si>
  <si>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</si>
  <si>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</si>
  <si>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</si>
  <si>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</si>
  <si>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</si>
  <si>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</si>
  <si>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</si>
  <si>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</si>
  <si>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</si>
  <si>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</si>
  <si>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</si>
  <si>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</si>
  <si>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</si>
  <si>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</si>
  <si>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</si>
  <si>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</si>
  <si>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</si>
  <si>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</si>
  <si>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</si>
  <si>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</si>
  <si>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</si>
  <si>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</si>
  <si>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</si>
  <si>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</si>
  <si>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</si>
  <si>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</si>
  <si>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</si>
  <si>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</si>
  <si>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</si>
  <si>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</si>
  <si>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</si>
  <si>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</si>
  <si>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</si>
  <si>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</si>
  <si>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</si>
  <si>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</si>
  <si>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</si>
  <si>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</si>
  <si>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</si>
  <si>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</si>
  <si>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</si>
  <si>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</si>
  <si>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</si>
  <si>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</si>
  <si>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</si>
  <si>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</si>
  <si>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</si>
  <si>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</si>
  <si>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</si>
  <si>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</si>
  <si>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</si>
  <si>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</si>
  <si>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</si>
  <si>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</si>
  <si>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</si>
  <si>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</si>
  <si>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</si>
  <si>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</si>
  <si>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</si>
  <si>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</si>
  <si>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</si>
  <si>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</si>
  <si>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</si>
  <si>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</si>
  <si>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</si>
  <si>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</si>
  <si>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</si>
  <si>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</si>
  <si>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</si>
  <si>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</si>
  <si>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</si>
  <si>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</si>
  <si>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</si>
  <si>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</si>
  <si>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</si>
  <si>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</si>
  <si>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</si>
  <si>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</si>
  <si>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</si>
  <si>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</si>
  <si>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</si>
  <si>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</si>
  <si>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</si>
  <si>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</si>
  <si>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</si>
  <si>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</si>
  <si>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</si>
  <si>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</si>
  <si>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</si>
  <si>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</si>
  <si>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</si>
  <si>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</si>
  <si>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</si>
  <si>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</si>
  <si>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</si>
  <si>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</si>
  <si>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</si>
  <si>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</si>
  <si>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</si>
  <si>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</si>
  <si>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</si>
  <si>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</si>
  <si>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</si>
  <si>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</si>
  <si>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</si>
  <si>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</si>
  <si>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</si>
  <si>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</si>
  <si>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</si>
  <si>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</si>
  <si>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</si>
  <si>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</si>
  <si>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</si>
  <si>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</si>
  <si>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</si>
  <si>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</si>
  <si>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</si>
  <si>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</si>
  <si>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</si>
  <si>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</si>
  <si>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</si>
  <si>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</si>
  <si>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</si>
  <si>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</si>
  <si>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</si>
  <si>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</si>
  <si>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</si>
  <si>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</si>
  <si>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</si>
  <si>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</si>
  <si>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</si>
  <si>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</si>
  <si>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</si>
  <si>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</si>
  <si>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</si>
  <si>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</si>
  <si>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</si>
  <si>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</si>
  <si>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</si>
  <si>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</si>
  <si>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</si>
  <si>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</si>
  <si>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</si>
  <si>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</si>
  <si>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</si>
  <si>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</si>
  <si>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</si>
  <si>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</si>
  <si>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</si>
  <si>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</si>
  <si>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</si>
  <si>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</si>
  <si>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</si>
  <si>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</si>
  <si>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</si>
  <si>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</si>
  <si>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</si>
  <si>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</si>
  <si>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</si>
  <si>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</si>
  <si>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</si>
  <si>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</si>
  <si>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</si>
  <si>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</si>
  <si>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</si>
  <si>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</si>
  <si>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</si>
  <si>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</si>
  <si>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</si>
  <si>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</si>
  <si>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</si>
  <si>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</si>
  <si>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</si>
  <si>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</si>
  <si>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</si>
  <si>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</si>
  <si>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</si>
  <si>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</si>
  <si>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</si>
  <si>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</si>
  <si>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</si>
  <si>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</si>
  <si>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</si>
  <si>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</si>
  <si>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</si>
  <si>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</si>
  <si>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</si>
  <si>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</si>
  <si>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</si>
  <si>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</si>
  <si>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</si>
  <si>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</si>
  <si>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</si>
  <si>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</si>
  <si>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</si>
  <si>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</si>
  <si>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</si>
  <si>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</si>
  <si>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</si>
  <si>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</si>
  <si>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</si>
  <si>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</si>
  <si>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</si>
  <si>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</si>
  <si>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</si>
  <si>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</si>
  <si>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</si>
  <si>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</si>
  <si>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</si>
  <si>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</si>
  <si>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</si>
  <si>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</si>
  <si>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</si>
  <si>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</si>
  <si>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</si>
  <si>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</si>
  <si>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</si>
  <si>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</si>
  <si>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</si>
  <si>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</si>
  <si>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</si>
  <si>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</si>
  <si>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</si>
  <si>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</si>
  <si>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</si>
  <si>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</si>
  <si>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</si>
  <si>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</si>
  <si>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</si>
  <si>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</si>
  <si>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</si>
  <si>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</si>
  <si>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</si>
  <si>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</si>
  <si>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</si>
  <si>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</si>
  <si>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</si>
  <si>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</si>
  <si>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</si>
  <si>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</si>
  <si>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</si>
  <si>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</si>
  <si>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</si>
  <si>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</si>
  <si>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</si>
  <si>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</si>
  <si>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</si>
  <si>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</si>
  <si>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</si>
  <si>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</si>
  <si>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</si>
  <si>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</si>
  <si>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</si>
  <si>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</si>
  <si>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</si>
  <si>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</si>
  <si>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</si>
  <si>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</si>
  <si>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</si>
  <si>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</si>
  <si>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</si>
  <si>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</si>
  <si>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</si>
  <si>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</si>
  <si>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</si>
  <si>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</si>
  <si>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</si>
  <si>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</si>
  <si>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</si>
  <si>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</si>
  <si>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</si>
  <si>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</si>
  <si>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</si>
  <si>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</si>
  <si>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</si>
  <si>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</si>
  <si>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</si>
  <si>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</si>
  <si>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</si>
  <si>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</si>
  <si>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</si>
  <si>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</si>
  <si>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</si>
  <si>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</si>
  <si>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</si>
  <si>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</si>
  <si>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</si>
  <si>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</si>
  <si>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</si>
  <si>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</si>
  <si>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</si>
  <si>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</si>
  <si>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</si>
  <si>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</si>
  <si>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</si>
  <si>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</si>
  <si>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</si>
  <si>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</si>
  <si>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</si>
  <si>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</si>
  <si>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</si>
  <si>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</si>
  <si>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</si>
  <si>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</si>
  <si>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</si>
  <si>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</si>
  <si>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</si>
  <si>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</si>
  <si>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</si>
  <si>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</si>
  <si>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</si>
  <si>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</si>
  <si>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</si>
  <si>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</si>
  <si>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</si>
  <si>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</si>
  <si>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</si>
  <si>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</si>
  <si>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</si>
  <si>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</si>
  <si>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</si>
  <si>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</si>
  <si>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</si>
  <si>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</si>
  <si>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</si>
  <si>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</si>
  <si>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</si>
  <si>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</si>
  <si>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</si>
  <si>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</si>
  <si>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</si>
  <si>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</si>
  <si>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</si>
  <si>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</si>
  <si>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</si>
  <si>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</si>
  <si>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</si>
  <si>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</si>
  <si>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</si>
  <si>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</si>
  <si>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</si>
  <si>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</si>
  <si>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</si>
  <si>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</si>
  <si>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</si>
  <si>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</si>
  <si>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</si>
  <si>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</si>
  <si>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</si>
  <si>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</si>
  <si>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</si>
  <si>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</si>
  <si>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</si>
  <si>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</si>
  <si>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</si>
  <si>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</si>
  <si>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</si>
  <si>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</si>
  <si>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</si>
  <si>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</si>
  <si>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</si>
  <si>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</si>
  <si>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</si>
  <si>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</si>
  <si>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</si>
  <si>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</si>
  <si>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</si>
  <si>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</si>
  <si>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</si>
  <si>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</si>
  <si>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</si>
  <si>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</si>
  <si>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</si>
  <si>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</si>
  <si>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</si>
  <si>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</si>
  <si>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</si>
  <si>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</si>
  <si>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</si>
  <si>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</si>
  <si>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</si>
  <si>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</si>
  <si>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</si>
  <si>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</si>
  <si>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</si>
  <si>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</si>
  <si>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</si>
  <si>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</si>
  <si>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</si>
  <si>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</si>
  <si>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</si>
  <si>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</si>
  <si>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</si>
  <si>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</si>
  <si>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</si>
  <si>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</si>
  <si>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</si>
  <si>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</si>
  <si>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</si>
  <si>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</si>
  <si>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</si>
  <si>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</si>
  <si>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</si>
  <si>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</si>
  <si>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</si>
  <si>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</si>
  <si>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</si>
  <si>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</si>
  <si>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</si>
  <si>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</si>
  <si>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</si>
  <si>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</si>
  <si>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</si>
  <si>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</si>
  <si>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</si>
  <si>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</si>
  <si>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</si>
  <si>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</si>
  <si>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</si>
  <si>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</si>
  <si>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</si>
  <si>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</si>
  <si>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</si>
  <si>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</si>
  <si>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</si>
  <si>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</si>
  <si>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</si>
  <si>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</si>
  <si>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</si>
  <si>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</si>
  <si>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</si>
  <si>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</si>
  <si>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</si>
  <si>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</si>
  <si>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</si>
  <si>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</si>
  <si>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</si>
  <si>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</si>
  <si>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</si>
  <si>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</si>
  <si>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</si>
  <si>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</si>
  <si>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</si>
  <si>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</si>
  <si>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</si>
  <si>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</si>
  <si>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</si>
  <si>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</si>
  <si>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</si>
  <si>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</si>
  <si>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</si>
  <si>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</si>
  <si>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</si>
  <si>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</si>
  <si>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</si>
  <si>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</si>
  <si>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</si>
  <si>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</si>
  <si>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</si>
  <si>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</si>
  <si>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</si>
  <si>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</si>
  <si>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</si>
  <si>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</si>
  <si>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</si>
  <si>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</si>
  <si>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</si>
  <si>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</si>
  <si>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</si>
  <si>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</si>
  <si>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</si>
  <si>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</si>
  <si>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</si>
  <si>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</si>
  <si>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</si>
  <si>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</si>
  <si>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</si>
  <si>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</si>
  <si>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</si>
  <si>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</si>
  <si>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</si>
  <si>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</si>
  <si>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</si>
  <si>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</si>
  <si>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</si>
  <si>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</si>
  <si>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</si>
  <si>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</si>
  <si>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</si>
  <si>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</si>
  <si>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</si>
  <si>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</si>
  <si>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</si>
  <si>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</si>
  <si>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</si>
  <si>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</si>
  <si>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</si>
  <si>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</si>
  <si>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</si>
  <si>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</si>
  <si>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</si>
  <si>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</si>
  <si>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</si>
  <si>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</si>
  <si>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</si>
  <si>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</si>
  <si>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</si>
  <si>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</si>
  <si>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</si>
  <si>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</si>
  <si>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</si>
  <si>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</si>
  <si>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</si>
  <si>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</si>
  <si>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</si>
  <si>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</si>
  <si>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</si>
  <si>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</si>
  <si>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</si>
  <si>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</si>
  <si>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</si>
  <si>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</si>
  <si>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</si>
  <si>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</si>
  <si>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</si>
  <si>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</si>
  <si>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</si>
  <si>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</si>
  <si>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</si>
  <si>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</si>
  <si>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</si>
  <si>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</si>
  <si>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</si>
  <si>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</si>
  <si>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</si>
  <si>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</si>
  <si>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</si>
  <si>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</si>
  <si>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</si>
  <si>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</si>
  <si>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</si>
  <si>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</si>
  <si>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</si>
  <si>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</si>
  <si>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</si>
  <si>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</si>
  <si>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</si>
  <si>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</si>
  <si>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</si>
  <si>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</si>
  <si>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</si>
  <si>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</si>
  <si>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</si>
  <si>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</si>
  <si>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</si>
  <si>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</si>
  <si>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</si>
  <si>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</si>
  <si>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</si>
  <si>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</si>
  <si>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</si>
  <si>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</si>
  <si>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</si>
  <si>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</si>
  <si>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</si>
  <si>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</si>
  <si>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</si>
  <si>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</si>
  <si>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</si>
  <si>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</si>
  <si>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</si>
  <si>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</si>
  <si>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</si>
  <si>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</si>
  <si>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</si>
  <si>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</si>
  <si>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</si>
  <si>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</si>
  <si>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</si>
  <si>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</si>
  <si>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</si>
  <si>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</si>
  <si>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</si>
  <si>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</si>
  <si>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</si>
  <si>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</si>
  <si>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</si>
  <si>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</si>
  <si>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</si>
  <si>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</si>
  <si>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</si>
  <si>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</si>
  <si>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</si>
  <si>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</si>
  <si>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</si>
  <si>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</si>
  <si>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</si>
  <si>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</si>
  <si>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</si>
  <si>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</si>
  <si>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</si>
  <si>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</si>
  <si>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</si>
  <si>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</si>
  <si>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</si>
  <si>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</si>
  <si>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</si>
  <si>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</si>
  <si>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</si>
  <si>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</si>
  <si>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</si>
  <si>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</si>
  <si>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</si>
  <si>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</si>
  <si>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</si>
  <si>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</si>
  <si>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</si>
  <si>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</si>
  <si>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</si>
  <si>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</si>
  <si>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</si>
  <si>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</si>
  <si>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</si>
  <si>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</si>
  <si>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</si>
  <si>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</si>
  <si>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</si>
  <si>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</si>
  <si>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</si>
  <si>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</si>
  <si>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</si>
  <si>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</si>
  <si>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</si>
  <si>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</si>
  <si>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</si>
  <si>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</si>
  <si>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</si>
  <si>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</si>
  <si>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</si>
  <si>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</si>
  <si>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</si>
  <si>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</si>
  <si>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</si>
  <si>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</si>
  <si>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</si>
  <si>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</si>
  <si>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</si>
  <si>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</si>
  <si>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</si>
  <si>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</si>
  <si>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</si>
  <si>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</si>
  <si>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</si>
  <si>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</si>
  <si>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</si>
  <si>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</si>
  <si>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</si>
  <si>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</si>
  <si>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</si>
  <si>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</si>
  <si>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</si>
  <si>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</si>
  <si>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</si>
  <si>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</si>
  <si>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</si>
  <si>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</si>
  <si>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</si>
  <si>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</si>
  <si>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</si>
  <si>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</si>
  <si>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</si>
  <si>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</si>
  <si>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</si>
  <si>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</si>
  <si>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</si>
  <si>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</si>
  <si>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</si>
  <si>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</si>
  <si>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</si>
  <si>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</si>
  <si>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</si>
  <si>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</si>
  <si>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</si>
  <si>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</si>
  <si>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</si>
  <si>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</si>
  <si>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</si>
  <si>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</si>
  <si>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</si>
  <si>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</si>
  <si>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</si>
  <si>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</si>
  <si>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</si>
  <si>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</si>
  <si>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</si>
  <si>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</si>
  <si>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</si>
  <si>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</si>
  <si>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</si>
  <si>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</si>
  <si>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</si>
  <si>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</si>
  <si>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</si>
  <si>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</si>
  <si>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</si>
  <si>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</si>
  <si>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</si>
  <si>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</si>
  <si>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</si>
  <si>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</si>
  <si>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</si>
  <si>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</si>
  <si>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</si>
  <si>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</si>
  <si>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</si>
  <si>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</si>
  <si>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</si>
  <si>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</si>
  <si>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</si>
  <si>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</si>
  <si>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</si>
  <si>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</si>
  <si>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</si>
  <si>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</si>
  <si>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</si>
  <si>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</si>
  <si>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</si>
  <si>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</si>
  <si>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</si>
  <si>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</si>
  <si>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</si>
  <si>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</si>
  <si>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</si>
  <si>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</si>
  <si>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</si>
  <si>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</si>
  <si>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</si>
  <si>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</si>
  <si>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</si>
  <si>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</si>
  <si>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</si>
  <si>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</si>
  <si>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</si>
  <si>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</si>
  <si>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</si>
  <si>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</si>
  <si>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</si>
  <si>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</si>
  <si>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</si>
  <si>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</si>
  <si>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</si>
  <si>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</si>
  <si>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</si>
  <si>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</si>
  <si>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</si>
  <si>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</si>
  <si>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</si>
  <si>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</si>
  <si>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</si>
  <si>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</si>
  <si>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</si>
  <si>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</si>
  <si>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</si>
  <si>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</si>
  <si>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</si>
  <si>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</si>
  <si>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</si>
  <si>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</si>
  <si>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</si>
  <si>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</si>
  <si>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</si>
  <si>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</si>
  <si>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</si>
  <si>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</si>
  <si>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</si>
  <si>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</si>
  <si>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</si>
  <si>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</si>
  <si>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</si>
  <si>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</si>
  <si>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</si>
  <si>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</si>
  <si>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</si>
  <si>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</si>
  <si>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</si>
  <si>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</si>
  <si>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</si>
  <si>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</si>
  <si>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</si>
  <si>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</si>
  <si>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</si>
  <si>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</si>
  <si>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</si>
  <si>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</si>
  <si>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</si>
  <si>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</si>
  <si>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</si>
  <si>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</si>
  <si>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</si>
  <si>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</si>
  <si>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</si>
  <si>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</si>
  <si>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</si>
  <si>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</si>
  <si>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</si>
  <si>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</si>
  <si>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</si>
  <si>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</si>
  <si>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</si>
  <si>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</si>
  <si>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</si>
  <si>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</si>
  <si>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</si>
  <si>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</si>
  <si>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</si>
  <si>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</si>
  <si>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</si>
  <si>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</si>
  <si>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</si>
  <si>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</si>
  <si>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</si>
  <si>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</si>
  <si>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</si>
  <si>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</si>
  <si>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</si>
  <si>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</si>
  <si>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</si>
  <si>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</si>
  <si>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</si>
  <si>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</si>
  <si>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</si>
  <si>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</si>
  <si>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</si>
  <si>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</si>
  <si>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</si>
  <si>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</si>
  <si>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</si>
  <si>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</si>
  <si>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</si>
  <si>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</si>
  <si>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</si>
  <si>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</si>
  <si>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</si>
  <si>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</si>
  <si>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</si>
  <si>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</si>
  <si>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</si>
  <si>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</si>
  <si>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</si>
  <si>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</si>
  <si>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</si>
  <si>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</si>
  <si>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</si>
  <si>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</si>
  <si>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</si>
  <si>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</si>
  <si>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</si>
  <si>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</si>
  <si>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</si>
  <si>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</si>
  <si>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</si>
  <si>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</si>
  <si>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</si>
  <si>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</si>
  <si>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</si>
  <si>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</si>
  <si>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</si>
  <si>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</si>
  <si>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</si>
  <si>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</si>
  <si>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</si>
  <si>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</si>
  <si>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</si>
  <si>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</si>
  <si>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</si>
  <si>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</si>
  <si>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</si>
  <si>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</si>
  <si>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</si>
  <si>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</si>
  <si>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</si>
  <si>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</si>
  <si>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</si>
  <si>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</si>
  <si>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</si>
  <si>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</si>
  <si>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</si>
  <si>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</si>
  <si>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</si>
  <si>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</si>
  <si>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</si>
  <si>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</si>
  <si>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</si>
  <si>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</si>
  <si>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</si>
  <si>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</si>
  <si>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</si>
  <si>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</si>
  <si>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</si>
  <si>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</si>
  <si>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</si>
  <si>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</si>
  <si>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</si>
  <si>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</si>
  <si>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</si>
  <si>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</si>
  <si>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</si>
  <si>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</si>
  <si>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</si>
  <si>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</si>
  <si>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</si>
  <si>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</si>
  <si>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</si>
  <si>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</si>
  <si>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</si>
  <si>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</si>
  <si>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</si>
  <si>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</si>
  <si>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</si>
  <si>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</si>
  <si>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</si>
  <si>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</si>
  <si>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</si>
  <si>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</si>
  <si>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</si>
  <si>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</si>
  <si>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</si>
  <si>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</si>
  <si>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</si>
  <si>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</si>
  <si>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</si>
  <si>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</si>
  <si>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</si>
  <si>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</si>
  <si>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</si>
  <si>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</si>
  <si>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</si>
  <si>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</si>
  <si>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</si>
  <si>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</si>
  <si>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</si>
  <si>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</si>
  <si>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</si>
  <si>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</si>
  <si>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</si>
  <si>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</si>
  <si>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</si>
  <si>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</si>
  <si>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</si>
  <si>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</si>
  <si>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</si>
  <si>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</si>
  <si>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</si>
  <si>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</si>
  <si>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</si>
  <si>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</si>
  <si>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</si>
  <si>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</si>
  <si>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</si>
  <si>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</si>
  <si>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</si>
  <si>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</si>
  <si>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</si>
  <si>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</si>
  <si>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</si>
  <si>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</si>
  <si>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</si>
  <si>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</si>
  <si>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</si>
  <si>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</si>
  <si>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</si>
  <si>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</si>
  <si>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</si>
  <si>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</si>
  <si>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</si>
  <si>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</si>
  <si>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</si>
  <si>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</si>
  <si>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</si>
  <si>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</si>
  <si>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</si>
  <si>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</si>
  <si>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</si>
  <si>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</si>
  <si>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</si>
  <si>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</si>
  <si>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</si>
  <si>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</si>
  <si>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</si>
  <si>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</si>
  <si>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</si>
  <si>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</si>
  <si>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</si>
  <si>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</si>
  <si>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</si>
  <si>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</si>
  <si>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</si>
  <si>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</si>
  <si>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</si>
  <si>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</si>
  <si>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</si>
  <si>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</si>
  <si>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</si>
  <si>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</si>
  <si>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</si>
  <si>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</si>
  <si>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</si>
  <si>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</si>
  <si>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</si>
  <si>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</si>
  <si>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</si>
  <si>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</si>
  <si>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</si>
  <si>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</si>
  <si>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</si>
  <si>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</si>
  <si>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</si>
  <si>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</si>
  <si>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</si>
  <si>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</si>
  <si>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</si>
  <si>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</si>
  <si>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</si>
  <si>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</si>
  <si>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</si>
  <si>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</si>
  <si>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</si>
  <si>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</si>
  <si>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</si>
  <si>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</si>
  <si>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</si>
  <si>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</si>
  <si>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</si>
  <si>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</si>
  <si>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</si>
  <si>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</si>
  <si>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</si>
  <si>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</si>
  <si>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</si>
  <si>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</si>
  <si>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</si>
  <si>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</si>
  <si>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</si>
  <si>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</si>
  <si>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</si>
  <si>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</si>
  <si>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</si>
  <si>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</si>
  <si>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</si>
  <si>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</si>
  <si>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</si>
  <si>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</si>
  <si>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</si>
  <si>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</si>
  <si>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</si>
  <si>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</si>
  <si>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</si>
  <si>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</si>
  <si>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</si>
  <si>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</si>
  <si>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</si>
  <si>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</si>
  <si>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</si>
  <si>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</si>
  <si>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</si>
  <si>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</si>
  <si>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</si>
  <si>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</si>
  <si>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</si>
  <si>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</si>
  <si>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</si>
  <si>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</si>
  <si>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</si>
  <si>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</si>
  <si>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</si>
  <si>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</si>
  <si>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</si>
  <si>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</si>
  <si>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</si>
  <si>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</si>
  <si>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</si>
  <si>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</si>
  <si>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</si>
  <si>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</si>
  <si>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</si>
  <si>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</si>
  <si>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</si>
  <si>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</si>
  <si>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</si>
  <si>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</si>
  <si>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</si>
  <si>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</si>
  <si>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</si>
  <si>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</si>
  <si>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</si>
  <si>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</si>
  <si>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</si>
  <si>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</si>
  <si>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</si>
  <si>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</si>
  <si>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</si>
  <si>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</si>
  <si>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</si>
  <si>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</si>
  <si>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</si>
  <si>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</si>
  <si>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</si>
  <si>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</si>
  <si>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</si>
  <si>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</si>
  <si>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</si>
  <si>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</si>
  <si>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</si>
  <si>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</si>
  <si>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</si>
  <si>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</si>
  <si>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</si>
  <si>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</si>
  <si>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</si>
  <si>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</si>
  <si>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</si>
  <si>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</si>
  <si>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</si>
  <si>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</si>
  <si>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</si>
  <si>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</si>
  <si>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</si>
  <si>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</si>
  <si>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</si>
  <si>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</si>
  <si>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</si>
  <si>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</si>
  <si>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</si>
  <si>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</si>
  <si>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</si>
  <si>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</si>
  <si>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</si>
  <si>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</si>
  <si>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</si>
  <si>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</si>
  <si>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</si>
  <si>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</si>
  <si>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</si>
  <si>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</si>
  <si>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</si>
  <si>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</si>
  <si>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</si>
  <si>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</si>
  <si>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</si>
  <si>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</si>
  <si>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</si>
  <si>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</si>
  <si>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</si>
  <si>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</si>
  <si>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</si>
  <si>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</si>
  <si>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</si>
  <si>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</si>
  <si>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</si>
  <si>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</si>
  <si>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</si>
  <si>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</si>
  <si>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</si>
  <si>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</si>
  <si>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</si>
  <si>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</si>
  <si>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</si>
  <si>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</si>
  <si>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</si>
  <si>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</si>
  <si>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</si>
  <si>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</si>
  <si>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</si>
  <si>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</si>
  <si>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</si>
  <si>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</si>
  <si>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</si>
  <si>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</si>
  <si>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</si>
  <si>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</si>
  <si>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</si>
  <si>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</si>
  <si>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</si>
  <si>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</si>
  <si>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</si>
  <si>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</si>
  <si>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</si>
  <si>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</si>
  <si>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</si>
  <si>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</si>
  <si>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</si>
  <si>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</si>
  <si>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</si>
  <si>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</si>
  <si>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</si>
  <si>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</si>
  <si>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</si>
  <si>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</si>
  <si>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</si>
  <si>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</si>
  <si>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</si>
  <si>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</si>
  <si>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</si>
  <si>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</si>
  <si>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</si>
  <si>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</si>
  <si>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</si>
  <si>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</si>
  <si>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</si>
  <si>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</si>
  <si>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</si>
  <si>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</si>
  <si>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</si>
  <si>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</si>
  <si>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</si>
  <si>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</si>
  <si>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</si>
  <si>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</si>
  <si>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</si>
  <si>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</si>
  <si>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</si>
  <si>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</si>
  <si>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</si>
  <si>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</si>
  <si>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</si>
  <si>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</si>
  <si>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</si>
  <si>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</si>
  <si>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</si>
  <si>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</si>
  <si>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</si>
  <si>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</si>
  <si>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</si>
  <si>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</si>
  <si>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</si>
  <si>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</si>
  <si>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</si>
  <si>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</si>
  <si>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</si>
  <si>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</si>
  <si>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</si>
  <si>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</si>
  <si>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</si>
  <si>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</si>
  <si>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</si>
  <si>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</si>
  <si>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</si>
  <si>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</si>
  <si>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</si>
  <si>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</si>
  <si>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</si>
  <si>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</si>
  <si>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</si>
  <si>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</si>
  <si>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</si>
  <si>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</si>
  <si>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</si>
  <si>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</si>
  <si>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</si>
  <si>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</si>
  <si>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</si>
  <si>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</si>
  <si>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</si>
  <si>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</si>
  <si>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</si>
  <si>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</si>
  <si>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</si>
  <si>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</si>
  <si>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</si>
  <si>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</si>
  <si>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</si>
  <si>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</si>
  <si>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</si>
  <si>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</si>
  <si>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</si>
  <si>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</si>
  <si>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</si>
  <si>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</si>
  <si>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</si>
  <si>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</si>
  <si>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</si>
  <si>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</si>
  <si>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</si>
  <si>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</si>
  <si>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</si>
  <si>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</si>
  <si>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</si>
  <si>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</si>
  <si>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</si>
  <si>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</si>
  <si>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</si>
  <si>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</si>
  <si>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</si>
  <si>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</si>
  <si>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</si>
  <si>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</si>
  <si>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</si>
  <si>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</si>
  <si>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</si>
  <si>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</si>
  <si>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</si>
  <si>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</si>
  <si>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</si>
  <si>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</si>
  <si>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</si>
  <si>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</si>
  <si>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</si>
  <si>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</si>
  <si>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</si>
  <si>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</si>
  <si>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</si>
  <si>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</si>
  <si>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</si>
  <si>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</si>
  <si>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</si>
  <si>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</si>
  <si>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</si>
  <si>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</si>
  <si>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</si>
  <si>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</si>
  <si>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</si>
  <si>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</si>
  <si>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</si>
  <si>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</si>
  <si>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</si>
  <si>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</si>
  <si>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</si>
  <si>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</si>
  <si>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</si>
  <si>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</si>
  <si>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</si>
  <si>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</si>
  <si>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</si>
  <si>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</si>
  <si>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</si>
  <si>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</si>
  <si>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</si>
  <si>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</si>
  <si>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</si>
  <si>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</si>
  <si>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</si>
  <si>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</si>
  <si>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</si>
  <si>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</si>
  <si>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</si>
  <si>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</si>
  <si>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</si>
  <si>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</si>
  <si>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</si>
  <si>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</si>
  <si>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</si>
  <si>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</si>
  <si>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</si>
  <si>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</si>
  <si>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</si>
  <si>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</si>
  <si>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</si>
  <si>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</si>
  <si>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</si>
  <si>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</si>
  <si>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</si>
  <si>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</si>
  <si>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</si>
  <si>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</si>
  <si>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</si>
  <si>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</si>
  <si>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</si>
  <si>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</si>
  <si>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</si>
  <si>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</si>
  <si>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</si>
  <si>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</si>
  <si>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</si>
  <si>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</si>
  <si>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</si>
  <si>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</si>
  <si>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</si>
  <si>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</si>
  <si>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</si>
  <si>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</si>
  <si>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</si>
  <si>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</si>
  <si>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</si>
  <si>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</si>
  <si>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</si>
  <si>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</si>
  <si>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</si>
  <si>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</si>
  <si>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</si>
  <si>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</si>
  <si>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</si>
  <si>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</si>
  <si>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</si>
  <si>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</si>
  <si>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</si>
  <si>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</si>
  <si>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</si>
  <si>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</si>
  <si>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</si>
  <si>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</si>
  <si>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</si>
  <si>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</si>
  <si>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</si>
  <si>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</si>
  <si>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</si>
  <si>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</si>
  <si>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</si>
  <si>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</si>
  <si>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</si>
  <si>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</si>
  <si>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</si>
  <si>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</si>
  <si>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</si>
  <si>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</si>
  <si>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</si>
  <si>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</si>
  <si>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</si>
  <si>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</si>
  <si>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</si>
  <si>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</si>
  <si>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</si>
  <si>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</si>
  <si>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</si>
  <si>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</si>
  <si>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</si>
  <si>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</si>
  <si>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</si>
  <si>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</si>
  <si>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</si>
  <si>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</si>
  <si>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</si>
  <si>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</si>
  <si>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</si>
  <si>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</si>
  <si>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</si>
  <si>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</si>
  <si>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</si>
  <si>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</si>
  <si>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</si>
  <si>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</si>
  <si>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</si>
  <si>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</si>
  <si>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</si>
  <si>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</si>
  <si>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</si>
  <si>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</si>
  <si>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</si>
  <si>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</si>
  <si>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</si>
  <si>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</si>
  <si>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</si>
  <si>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</si>
  <si>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</si>
  <si>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</si>
  <si>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</si>
  <si>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</si>
  <si>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</si>
  <si>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</si>
  <si>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</si>
  <si>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</si>
  <si>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</si>
  <si>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</si>
  <si>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</si>
  <si>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</si>
  <si>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</si>
  <si>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</si>
  <si>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</si>
  <si>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</si>
  <si>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</si>
  <si>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</si>
  <si>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</si>
  <si>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</si>
  <si>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</si>
  <si>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</si>
  <si>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</si>
  <si>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</si>
  <si>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</si>
  <si>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</si>
  <si>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</si>
  <si>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</si>
  <si>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</si>
  <si>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</si>
  <si>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</si>
  <si>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</si>
  <si>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</si>
  <si>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</si>
  <si>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</si>
  <si>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</si>
  <si>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</si>
  <si>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</si>
  <si>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</si>
  <si>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</si>
  <si>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</si>
  <si>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</si>
  <si>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</si>
  <si>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</si>
  <si>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</si>
  <si>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</si>
  <si>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</si>
  <si>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</si>
  <si>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</si>
  <si>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</si>
  <si>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</si>
  <si>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</si>
  <si>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</si>
  <si>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</si>
  <si>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</si>
  <si>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</si>
  <si>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</si>
  <si>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</si>
  <si>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</si>
  <si>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</si>
  <si>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</si>
  <si>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</si>
  <si>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</si>
  <si>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</si>
  <si>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</si>
  <si>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</si>
  <si>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</si>
  <si>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</si>
  <si>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</si>
  <si>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</si>
  <si>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</si>
  <si>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</si>
  <si>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</si>
  <si>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</si>
  <si>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</si>
  <si>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</si>
  <si>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</si>
  <si>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</si>
  <si>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</si>
  <si>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</si>
  <si>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</si>
  <si>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</si>
  <si>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</si>
  <si>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</si>
  <si>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</si>
  <si>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</si>
  <si>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</si>
  <si>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</si>
  <si>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</si>
  <si>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</si>
  <si>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</si>
  <si>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</si>
  <si>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</si>
  <si>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</si>
  <si>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</si>
  <si>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</si>
  <si>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</si>
  <si>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</si>
  <si>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</si>
  <si>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</si>
  <si>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</si>
  <si>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</si>
  <si>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</si>
  <si>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</si>
  <si>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</si>
  <si>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</si>
  <si>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</si>
  <si>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</si>
  <si>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</si>
  <si>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</si>
  <si>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</si>
  <si>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</si>
  <si>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</si>
  <si>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</si>
  <si>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</si>
  <si>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</si>
  <si>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</si>
  <si>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</si>
  <si>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</si>
  <si>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</si>
  <si>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</si>
  <si>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</si>
  <si>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</si>
  <si>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</si>
  <si>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</si>
  <si>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</si>
  <si>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</si>
  <si>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</si>
  <si>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</si>
  <si>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</si>
  <si>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</si>
  <si>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</si>
  <si>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</si>
  <si>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</si>
  <si>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</si>
  <si>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</si>
  <si>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</si>
  <si>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</si>
  <si>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</si>
  <si>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</si>
  <si>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</si>
  <si>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</si>
  <si>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</si>
  <si>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</si>
  <si>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</si>
  <si>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</si>
  <si>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</si>
  <si>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</si>
  <si>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</si>
  <si>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</si>
  <si>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</si>
  <si>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</si>
  <si>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</si>
  <si>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</si>
  <si>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</si>
  <si>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</si>
  <si>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</si>
  <si>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</si>
  <si>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</si>
  <si>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</si>
  <si>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</si>
  <si>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</si>
  <si>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</si>
  <si>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</si>
  <si>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</si>
  <si>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</si>
  <si>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</si>
  <si>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</si>
  <si>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</si>
  <si>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</si>
  <si>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</si>
  <si>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</si>
  <si>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</si>
  <si>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</si>
  <si>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</si>
  <si>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</si>
  <si>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</si>
  <si>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</si>
  <si>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</si>
  <si>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</si>
  <si>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</si>
  <si>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</si>
  <si>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</si>
  <si>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</si>
  <si>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</si>
  <si>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</si>
  <si>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</si>
  <si>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</si>
  <si>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</si>
  <si>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</si>
  <si>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</si>
  <si>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</si>
  <si>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</si>
  <si>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</si>
  <si>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</si>
  <si>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</si>
  <si>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</si>
  <si>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</si>
  <si>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</si>
  <si>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</si>
  <si>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</si>
  <si>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</si>
  <si>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</si>
  <si>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</si>
  <si>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</si>
  <si>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</si>
  <si>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</si>
  <si>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</si>
  <si>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</si>
  <si>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</si>
  <si>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</si>
  <si>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</si>
  <si>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</si>
  <si>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</si>
  <si>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</si>
  <si>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</si>
  <si>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</si>
  <si>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</si>
  <si>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</si>
  <si>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</si>
  <si>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</si>
  <si>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</si>
  <si>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</si>
  <si>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</si>
  <si>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</si>
  <si>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</si>
  <si>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</si>
  <si>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</si>
  <si>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</si>
  <si>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</si>
  <si>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</si>
  <si>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</si>
  <si>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</si>
  <si>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</si>
  <si>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</si>
  <si>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</si>
  <si>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</si>
  <si>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</si>
  <si>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</si>
  <si>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</si>
  <si>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</si>
  <si>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</si>
  <si>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</si>
  <si>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</si>
  <si>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</si>
  <si>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</si>
  <si>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</si>
  <si>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</si>
  <si>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</si>
  <si>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</si>
  <si>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</si>
  <si>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</si>
  <si>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</si>
  <si>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</si>
  <si>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</si>
  <si>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</si>
  <si>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</si>
  <si>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</si>
  <si>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</si>
  <si>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</si>
  <si>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</si>
  <si>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</si>
  <si>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</si>
  <si>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</si>
  <si>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</si>
  <si>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</si>
  <si>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</si>
  <si>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</si>
  <si>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</si>
  <si>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</si>
  <si>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</si>
  <si>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</si>
  <si>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</si>
  <si>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</si>
  <si>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</si>
  <si>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</si>
  <si>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</si>
  <si>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</si>
  <si>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</si>
  <si>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</si>
  <si>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</si>
  <si>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</si>
  <si>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</si>
  <si>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</si>
  <si>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</si>
  <si>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</si>
  <si>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</si>
  <si>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</si>
  <si>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</si>
  <si>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</si>
  <si>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</si>
  <si>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</si>
  <si>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</si>
  <si>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</si>
  <si>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</si>
  <si>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</si>
  <si>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</si>
  <si>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</si>
  <si>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</si>
  <si>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</si>
  <si>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</si>
  <si>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</si>
  <si>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</si>
  <si>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</si>
  <si>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</si>
  <si>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</si>
  <si>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</si>
  <si>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</si>
  <si>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</si>
  <si>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</si>
  <si>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</si>
  <si>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</si>
  <si>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</si>
  <si>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</si>
  <si>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</si>
  <si>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</si>
  <si>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</si>
  <si>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</si>
  <si>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</si>
  <si>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</si>
  <si>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</si>
  <si>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</si>
  <si>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</si>
  <si>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</si>
  <si>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</si>
  <si>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</si>
  <si>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</si>
  <si>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</si>
  <si>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</si>
  <si>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</si>
  <si>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</si>
  <si>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</si>
  <si>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</si>
  <si>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</si>
  <si>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</si>
  <si>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</si>
  <si>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</si>
  <si>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</si>
  <si>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</si>
  <si>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</si>
  <si>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</si>
  <si>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</si>
  <si>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</si>
  <si>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</si>
  <si>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</si>
  <si>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</si>
  <si>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</si>
  <si>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</si>
  <si>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</si>
  <si>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</si>
  <si>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</si>
  <si>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</si>
  <si>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</si>
  <si>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</si>
  <si>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</si>
  <si>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</si>
  <si>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</si>
  <si>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</si>
  <si>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</si>
  <si>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</si>
  <si>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</si>
  <si>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</si>
  <si>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</si>
  <si>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</si>
  <si>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</si>
  <si>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</si>
  <si>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</si>
  <si>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</si>
  <si>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</si>
  <si>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</si>
  <si>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</si>
  <si>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</si>
  <si>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</si>
  <si>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</si>
  <si>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</si>
  <si>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</si>
  <si>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</si>
  <si>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</si>
  <si>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</si>
  <si>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</si>
  <si>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</si>
  <si>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</si>
  <si>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</si>
  <si>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</si>
  <si>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</si>
  <si>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</si>
  <si>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</si>
  <si>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</si>
  <si>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</si>
  <si>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</si>
  <si>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</si>
  <si>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</si>
  <si>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</si>
  <si>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</si>
  <si>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</si>
  <si>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</si>
  <si>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</si>
  <si>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</si>
  <si>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</si>
  <si>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</si>
  <si>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</si>
  <si>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</si>
  <si>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</si>
  <si>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</si>
  <si>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</si>
  <si>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</si>
  <si>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</si>
  <si>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</si>
  <si>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</si>
  <si>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</si>
  <si>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</si>
  <si>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</si>
  <si>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</si>
  <si>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</si>
  <si>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</si>
  <si>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</si>
  <si>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</si>
  <si>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</si>
  <si>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</si>
  <si>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</si>
  <si>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</si>
  <si>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</si>
  <si>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</si>
  <si>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</si>
  <si>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</si>
  <si>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</si>
  <si>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</si>
  <si>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</si>
  <si>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</si>
  <si>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</si>
  <si>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</si>
  <si>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</si>
  <si>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</si>
  <si>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</si>
  <si>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</si>
  <si>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</si>
  <si>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</si>
  <si>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</si>
  <si>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</si>
  <si>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</si>
  <si>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</si>
  <si>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</si>
  <si>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</si>
  <si>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</si>
  <si>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</si>
  <si>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</si>
  <si>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</si>
  <si>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</si>
  <si>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</si>
  <si>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</si>
  <si>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</si>
  <si>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</si>
  <si>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</si>
  <si>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</si>
  <si>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</si>
  <si>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</si>
  <si>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</si>
  <si>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</si>
  <si>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</si>
  <si>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</si>
  <si>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</si>
  <si>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</si>
  <si>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</si>
  <si>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</si>
  <si>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</si>
  <si>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</si>
  <si>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</si>
  <si>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</si>
  <si>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</si>
  <si>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</si>
  <si>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</si>
  <si>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</si>
  <si>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</si>
  <si>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</si>
  <si>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</si>
  <si>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</si>
  <si>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</si>
  <si>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</si>
  <si>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</si>
  <si>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</si>
  <si>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</si>
  <si>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</si>
  <si>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</si>
  <si>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</si>
  <si>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</si>
  <si>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</si>
  <si>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</si>
  <si>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</si>
  <si>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</si>
  <si>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</si>
  <si>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</si>
  <si>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</si>
  <si>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</si>
  <si>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</si>
  <si>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</si>
  <si>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</si>
  <si>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</si>
  <si>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</si>
  <si>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</si>
  <si>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</si>
  <si>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</si>
  <si>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</si>
  <si>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</si>
  <si>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</si>
  <si>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</si>
  <si>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</si>
  <si>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</si>
  <si>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</si>
  <si>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</si>
  <si>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</si>
  <si>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</si>
  <si>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</si>
  <si>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</si>
  <si>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</si>
  <si>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</si>
  <si>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</si>
  <si>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</si>
  <si>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</si>
  <si>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</si>
  <si>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</si>
  <si>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</si>
  <si>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</si>
  <si>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</si>
  <si>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</si>
  <si>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</si>
  <si>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</si>
  <si>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</si>
  <si>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</si>
  <si>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</si>
  <si>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</si>
  <si>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</si>
  <si>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</si>
  <si>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</si>
  <si>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</si>
  <si>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</si>
  <si>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</si>
  <si>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</si>
  <si>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</si>
  <si>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</si>
  <si>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</si>
  <si>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</si>
  <si>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</si>
  <si>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</si>
  <si>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</si>
  <si>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</si>
  <si>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</si>
  <si>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</si>
  <si>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</si>
  <si>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</si>
  <si>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</si>
  <si>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</si>
  <si>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</si>
  <si>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</si>
  <si>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</si>
  <si>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</si>
  <si>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</si>
  <si>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</si>
  <si>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</si>
  <si>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</si>
  <si>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</si>
  <si>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</si>
  <si>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</si>
  <si>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</si>
  <si>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</si>
  <si>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</si>
  <si>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</si>
  <si>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</si>
  <si>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</si>
  <si>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</si>
  <si>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</si>
  <si>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</si>
  <si>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</si>
  <si>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</si>
  <si>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</si>
  <si>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</si>
  <si>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</si>
  <si>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</si>
  <si>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</si>
  <si>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</si>
  <si>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</si>
  <si>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</si>
  <si>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</si>
  <si>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</si>
  <si>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</si>
  <si>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</si>
  <si>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</si>
  <si>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</si>
  <si>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</si>
  <si>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</si>
  <si>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</si>
  <si>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</si>
  <si>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</si>
  <si>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</si>
  <si>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</si>
  <si>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</si>
  <si>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</si>
  <si>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</si>
  <si>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</si>
  <si>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</si>
  <si>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</si>
  <si>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</si>
  <si>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</si>
  <si>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</si>
  <si>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</si>
  <si>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</si>
  <si>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</si>
  <si>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</si>
  <si>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</si>
  <si>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</si>
  <si>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</si>
  <si>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</si>
  <si>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</si>
  <si>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</si>
  <si>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</si>
  <si>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</si>
  <si>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</si>
  <si>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</si>
  <si>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</si>
  <si>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</si>
  <si>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</si>
  <si>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</si>
  <si>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</si>
  <si>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</si>
  <si>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</si>
  <si>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</si>
  <si>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</si>
  <si>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</si>
  <si>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</si>
  <si>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</si>
  <si>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</si>
  <si>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</si>
  <si>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</si>
  <si>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</si>
  <si>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</si>
  <si>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</si>
  <si>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</si>
  <si>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</si>
  <si>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</si>
  <si>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</si>
  <si>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</si>
  <si>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</si>
  <si>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</si>
  <si>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</si>
  <si>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</si>
  <si>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</si>
  <si>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</si>
  <si>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</si>
  <si>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</si>
  <si>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</si>
  <si>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</si>
  <si>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</si>
  <si>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</si>
  <si>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</si>
  <si>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</si>
  <si>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</si>
  <si>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</si>
  <si>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</si>
  <si>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</si>
  <si>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</si>
  <si>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</si>
  <si>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</si>
  <si>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</si>
  <si>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</si>
  <si>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</si>
  <si>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</si>
  <si>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</si>
  <si>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</si>
  <si>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</si>
  <si>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</si>
  <si>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</si>
  <si>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</si>
  <si>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</si>
  <si>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</si>
  <si>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</si>
  <si>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</si>
  <si>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</si>
  <si>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</si>
  <si>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</si>
  <si>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</si>
  <si>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</si>
  <si>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</si>
  <si>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</si>
  <si>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</si>
  <si>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</si>
  <si>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</si>
  <si>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</si>
  <si>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</si>
  <si>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</si>
  <si>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</si>
  <si>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</si>
  <si>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</si>
  <si>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</si>
  <si>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</si>
  <si>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</si>
  <si>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</si>
  <si>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</si>
  <si>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</si>
  <si>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</si>
  <si>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</si>
  <si>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</si>
  <si>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</si>
  <si>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</si>
  <si>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</si>
  <si>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</si>
  <si>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</si>
  <si>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</si>
  <si>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</si>
  <si>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</si>
  <si>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</si>
  <si>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</si>
  <si>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</si>
  <si>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</si>
  <si>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</si>
  <si>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</si>
  <si>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</si>
  <si>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</si>
  <si>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</si>
  <si>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</si>
  <si>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</si>
  <si>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</si>
  <si>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</si>
  <si>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</si>
  <si>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</si>
  <si>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</si>
  <si>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</si>
  <si>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</si>
  <si>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</si>
  <si>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</si>
  <si>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</si>
  <si>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</si>
  <si>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</si>
  <si>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</si>
  <si>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</si>
  <si>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</si>
  <si>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</si>
  <si>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</si>
  <si>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</si>
  <si>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</si>
  <si>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</si>
  <si>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</si>
  <si>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</si>
  <si>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</si>
  <si>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</si>
  <si>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</si>
  <si>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</si>
  <si>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</si>
  <si>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</si>
  <si>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</si>
  <si>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</si>
  <si>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</si>
  <si>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</si>
  <si>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</si>
  <si>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</si>
  <si>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</si>
  <si>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</si>
  <si>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</si>
  <si>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</si>
  <si>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</si>
  <si>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</si>
  <si>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</si>
  <si>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</si>
  <si>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</si>
  <si>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</si>
  <si>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</si>
  <si>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</si>
  <si>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</si>
  <si>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</si>
  <si>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</si>
  <si>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</si>
  <si>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</si>
  <si>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</si>
  <si>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</si>
  <si>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</si>
  <si>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</si>
  <si>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</si>
  <si>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</si>
  <si>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</si>
  <si>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</si>
  <si>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</si>
  <si>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</si>
  <si>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</si>
  <si>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</si>
  <si>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</si>
  <si>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</si>
  <si>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</si>
  <si>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</si>
  <si>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</si>
  <si>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</si>
  <si>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</si>
  <si>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</si>
  <si>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</si>
  <si>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</si>
  <si>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</si>
  <si>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</si>
  <si>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</si>
  <si>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</si>
  <si>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</si>
  <si>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</si>
  <si>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</si>
  <si>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</si>
  <si>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</si>
  <si>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</si>
  <si>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</si>
  <si>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</si>
  <si>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</si>
  <si>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</si>
  <si>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</si>
  <si>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</si>
  <si>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</si>
  <si>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</si>
  <si>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</si>
  <si>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</si>
  <si>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</si>
  <si>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</si>
  <si>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</si>
  <si>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</si>
  <si>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</si>
  <si>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</si>
  <si>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</si>
  <si>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</si>
  <si>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</si>
  <si>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</si>
  <si>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</si>
  <si>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</si>
  <si>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</si>
  <si>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</si>
  <si>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</si>
  <si>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</si>
  <si>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</si>
  <si>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</si>
  <si>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</si>
  <si>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</si>
  <si>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</si>
  <si>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</si>
  <si>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</si>
  <si>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</si>
  <si>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</si>
  <si>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</si>
  <si>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</si>
  <si>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</si>
  <si>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</si>
  <si>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</si>
  <si>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</si>
  <si>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</si>
  <si>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</si>
  <si>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</si>
  <si>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</si>
  <si>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</si>
  <si>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</si>
  <si>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</si>
  <si>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</si>
  <si>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</si>
  <si>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</si>
  <si>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</si>
  <si>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</si>
  <si>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</si>
  <si>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</si>
  <si>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</si>
  <si>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</si>
  <si>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</si>
  <si>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</si>
  <si>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</si>
  <si>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</si>
  <si>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</si>
  <si>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</si>
  <si>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</si>
  <si>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</si>
  <si>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</si>
  <si>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</si>
  <si>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</si>
  <si>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</si>
  <si>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</si>
  <si>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</si>
  <si>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</si>
  <si>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</si>
  <si>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</si>
  <si>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</si>
  <si>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</si>
  <si>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</si>
  <si>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</si>
  <si>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</si>
  <si>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</si>
  <si>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</si>
  <si>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</si>
  <si>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</si>
  <si>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</si>
  <si>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</si>
  <si>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</si>
  <si>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</si>
  <si>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</si>
  <si>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</si>
  <si>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</si>
  <si>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</si>
  <si>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</si>
  <si>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</si>
  <si>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</si>
  <si>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</si>
  <si>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</si>
  <si>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</si>
  <si>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</si>
  <si>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</si>
  <si>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</si>
  <si>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</si>
  <si>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</si>
  <si>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</si>
  <si>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</si>
  <si>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</si>
  <si>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</si>
  <si>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</si>
  <si>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</si>
  <si>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</si>
  <si>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</si>
  <si>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</si>
  <si>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</si>
  <si>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</si>
  <si>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</si>
  <si>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</si>
  <si>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</si>
  <si>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</si>
  <si>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</si>
  <si>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</si>
  <si>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</si>
  <si>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</si>
  <si>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</si>
  <si>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</si>
  <si>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</si>
  <si>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</si>
  <si>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</si>
  <si>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</si>
  <si>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</si>
  <si>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</si>
  <si>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</si>
  <si>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</si>
  <si>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</si>
  <si>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</si>
  <si>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</si>
  <si>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</si>
  <si>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</si>
  <si>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</si>
  <si>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</si>
  <si>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</si>
  <si>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</si>
  <si>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</si>
  <si>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</si>
  <si>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</si>
  <si>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</si>
  <si>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</si>
  <si>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</si>
  <si>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</si>
  <si>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</si>
  <si>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</si>
  <si>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</si>
  <si>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</si>
  <si>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</si>
  <si>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</si>
  <si>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</si>
  <si>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</si>
  <si>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</si>
  <si>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</si>
  <si>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</si>
  <si>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</si>
  <si>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</si>
  <si>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</si>
  <si>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</si>
  <si>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</si>
  <si>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</si>
  <si>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</si>
  <si>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</si>
  <si>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</si>
  <si>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</si>
  <si>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</si>
  <si>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</si>
  <si>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</si>
  <si>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</si>
  <si>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</si>
  <si>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</si>
  <si>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</si>
  <si>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</si>
  <si>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</si>
  <si>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</si>
  <si>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</si>
  <si>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</si>
  <si>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</si>
  <si>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</si>
  <si>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</si>
  <si>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</si>
  <si>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</si>
  <si>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</si>
  <si>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</si>
  <si>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</si>
  <si>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</si>
  <si>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</si>
  <si>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</si>
  <si>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</si>
  <si>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</si>
  <si>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</si>
  <si>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</si>
  <si>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</si>
  <si>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</si>
  <si>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</si>
  <si>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</si>
  <si>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</si>
  <si>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</si>
  <si>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</si>
  <si>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</si>
  <si>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</si>
  <si>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</si>
  <si>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</si>
  <si>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</si>
  <si>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</si>
  <si>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</si>
  <si>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</si>
  <si>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</si>
  <si>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</si>
  <si>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</si>
  <si>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</si>
  <si>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</si>
  <si>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</si>
  <si>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</si>
  <si>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</si>
  <si>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</si>
  <si>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</si>
  <si>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</si>
  <si>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</si>
  <si>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</si>
  <si>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</si>
  <si>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</si>
  <si>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</si>
  <si>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</si>
  <si>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</si>
  <si>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</si>
  <si>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</si>
  <si>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</si>
  <si>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</si>
  <si>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</si>
  <si>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</si>
  <si>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</si>
  <si>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</si>
  <si>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</si>
  <si>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</si>
  <si>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</si>
  <si>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</si>
  <si>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</si>
  <si>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</si>
  <si>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</si>
  <si>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</si>
  <si>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</si>
  <si>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</si>
  <si>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</si>
  <si>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</si>
  <si>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</si>
  <si>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</si>
  <si>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</si>
  <si>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</si>
  <si>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</si>
  <si>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</si>
  <si>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</si>
  <si>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</si>
  <si>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</si>
  <si>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</si>
  <si>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</si>
  <si>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</si>
  <si>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</si>
  <si>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</si>
  <si>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</si>
  <si>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</si>
  <si>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</si>
  <si>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</si>
  <si>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</si>
  <si>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</si>
  <si>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</si>
  <si>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</si>
  <si>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</si>
  <si>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</si>
  <si>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</si>
  <si>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</si>
  <si>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</si>
  <si>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</si>
  <si>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</si>
  <si>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</si>
  <si>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</si>
  <si>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</si>
  <si>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</si>
  <si>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</si>
  <si>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</si>
  <si>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</si>
  <si>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</si>
  <si>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</si>
  <si>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</si>
  <si>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</si>
  <si>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</si>
  <si>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</si>
  <si>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</si>
  <si>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</si>
  <si>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</si>
  <si>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</si>
  <si>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</si>
  <si>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</si>
  <si>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</si>
  <si>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</si>
  <si>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</si>
  <si>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</si>
  <si>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</si>
  <si>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</si>
  <si>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</si>
  <si>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</si>
  <si>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</si>
  <si>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</si>
  <si>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</si>
  <si>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</si>
  <si>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</si>
  <si>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</si>
  <si>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</si>
  <si>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</si>
  <si>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</si>
  <si>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</si>
  <si>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</si>
  <si>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</si>
  <si>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</si>
  <si>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</si>
  <si>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</si>
  <si>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</si>
  <si>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</si>
  <si>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</si>
  <si>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</si>
  <si>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</si>
  <si>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</si>
  <si>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</si>
  <si>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</si>
  <si>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</si>
  <si>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</si>
  <si>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</si>
  <si>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</si>
  <si>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</si>
  <si>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</si>
  <si>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</si>
  <si>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</si>
  <si>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</si>
  <si>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</si>
  <si>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</si>
  <si>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</si>
  <si>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</si>
  <si>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</si>
  <si>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</si>
  <si>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</si>
  <si>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</si>
  <si>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</si>
  <si>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</si>
  <si>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</si>
  <si>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</si>
  <si>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</si>
  <si>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</si>
  <si>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</si>
  <si>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</si>
  <si>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</si>
  <si>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</si>
  <si>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</si>
  <si>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</si>
  <si>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</si>
  <si>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</si>
  <si>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</si>
  <si>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</si>
  <si>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</si>
  <si>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</si>
  <si>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</si>
  <si>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</si>
  <si>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</si>
  <si>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</si>
  <si>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</si>
  <si>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</si>
  <si>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</si>
  <si>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</si>
  <si>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</si>
  <si>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</si>
  <si>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</si>
  <si>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</si>
  <si>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</si>
  <si>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</si>
  <si>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</si>
  <si>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</si>
  <si>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</si>
  <si>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</si>
  <si>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</si>
  <si>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</si>
  <si>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</si>
  <si>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</si>
  <si>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</si>
  <si>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</si>
  <si>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</si>
  <si>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</si>
  <si>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</si>
  <si>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</si>
  <si>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</si>
  <si>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</si>
  <si>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</si>
  <si>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</si>
  <si>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</si>
  <si>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</si>
  <si>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</si>
  <si>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</si>
  <si>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</si>
  <si>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</si>
  <si>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</si>
  <si>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</si>
  <si>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</si>
  <si>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</si>
  <si>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</si>
  <si>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</si>
  <si>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</si>
  <si>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</si>
  <si>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</si>
  <si>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</si>
  <si>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</si>
  <si>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</si>
  <si>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</si>
  <si>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</si>
  <si>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</si>
  <si>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</si>
  <si>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</si>
  <si>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</si>
  <si>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</si>
  <si>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</si>
  <si>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</si>
  <si>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</si>
  <si>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</si>
  <si>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</si>
  <si>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</si>
  <si>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</si>
  <si>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</si>
  <si>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</si>
  <si>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</si>
  <si>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</si>
  <si>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</si>
  <si>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</si>
  <si>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</si>
  <si>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</si>
  <si>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</si>
  <si>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</si>
  <si>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</si>
  <si>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</si>
  <si>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</si>
  <si>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</si>
  <si>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</si>
  <si>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</si>
  <si>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</si>
  <si>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</si>
  <si>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</si>
  <si>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</si>
  <si>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</si>
  <si>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</si>
  <si>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</si>
  <si>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</si>
  <si>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</si>
  <si>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</si>
  <si>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</si>
  <si>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</si>
  <si>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</si>
  <si>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</si>
  <si>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</si>
  <si>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</si>
  <si>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</si>
  <si>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</si>
  <si>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</si>
  <si>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</si>
  <si>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</si>
  <si>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</si>
  <si>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</si>
  <si>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</si>
  <si>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</si>
  <si>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</si>
  <si>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</si>
  <si>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</si>
  <si>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</si>
  <si>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</si>
  <si>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</si>
  <si>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</si>
  <si>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</si>
  <si>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</si>
  <si>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</si>
  <si>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</si>
  <si>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</si>
  <si>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</si>
  <si>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</si>
  <si>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</si>
  <si>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</si>
  <si>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</si>
  <si>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</si>
  <si>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</si>
  <si>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</si>
  <si>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</si>
  <si>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</si>
  <si>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</si>
  <si>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</si>
  <si>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</si>
  <si>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</si>
  <si>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</si>
  <si>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</si>
  <si>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</si>
  <si>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</si>
  <si>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</si>
  <si>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</si>
  <si>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</si>
  <si>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</si>
  <si>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</si>
  <si>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</si>
  <si>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</si>
  <si>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</si>
  <si>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</si>
  <si>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</si>
  <si>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</si>
  <si>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</si>
  <si>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</si>
  <si>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</si>
  <si>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</si>
  <si>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</si>
  <si>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</si>
  <si>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</si>
  <si>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</si>
  <si>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</si>
  <si>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</si>
  <si>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</si>
  <si>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</si>
  <si>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</si>
  <si>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</si>
  <si>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</si>
  <si>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</si>
  <si>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</si>
  <si>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</si>
  <si>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</si>
  <si>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</si>
  <si>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</si>
  <si>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</si>
  <si>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</si>
  <si>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</si>
  <si>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</si>
  <si>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</si>
  <si>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</si>
  <si>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</si>
  <si>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</si>
  <si>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</si>
  <si>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</si>
  <si>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</si>
  <si>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</si>
  <si>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</si>
  <si>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</si>
  <si>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</si>
  <si>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</si>
  <si>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</si>
  <si>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</si>
  <si>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</si>
  <si>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</si>
  <si>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</si>
  <si>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</si>
  <si>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</si>
  <si>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</si>
  <si>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</si>
  <si>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</si>
  <si>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</si>
  <si>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</si>
  <si>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</si>
  <si>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</si>
  <si>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</si>
  <si>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</si>
  <si>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</si>
  <si>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</si>
  <si>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</si>
  <si>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</si>
  <si>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</si>
  <si>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</si>
  <si>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</si>
  <si>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</si>
  <si>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</si>
  <si>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</si>
  <si>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</si>
  <si>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</si>
  <si>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</si>
  <si>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</si>
  <si>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</si>
  <si>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</si>
  <si>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</si>
  <si>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</si>
  <si>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</si>
  <si>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</si>
  <si>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</si>
  <si>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</si>
  <si>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</si>
  <si>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</si>
  <si>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</si>
  <si>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</si>
  <si>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</si>
  <si>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</si>
  <si>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</si>
  <si>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</si>
  <si>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</si>
  <si>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</si>
  <si>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</si>
  <si>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</si>
  <si>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</si>
  <si>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</si>
  <si>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</si>
  <si>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</si>
  <si>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</si>
  <si>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</si>
  <si>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</si>
  <si>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</si>
  <si>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</si>
  <si>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</si>
  <si>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</si>
  <si>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</si>
  <si>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</si>
  <si>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</si>
  <si>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</si>
  <si>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</si>
  <si>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</si>
  <si>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</si>
  <si>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</si>
  <si>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</si>
  <si>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</si>
  <si>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</si>
  <si>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</si>
  <si>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</si>
  <si>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</si>
  <si>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</si>
  <si>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</si>
  <si>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</si>
  <si>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</si>
  <si>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</si>
  <si>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</si>
  <si>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</si>
  <si>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</si>
  <si>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</si>
  <si>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</si>
  <si>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</si>
  <si>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</si>
  <si>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</si>
  <si>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</si>
  <si>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</si>
  <si>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</si>
  <si>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</si>
  <si>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</si>
  <si>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</si>
  <si>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</si>
  <si>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</si>
  <si>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</si>
  <si>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</si>
  <si>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</si>
  <si>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</si>
  <si>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</si>
  <si>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</si>
  <si>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</si>
  <si>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</si>
  <si>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</si>
  <si>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</si>
  <si>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</si>
  <si>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</si>
  <si>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</si>
  <si>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</si>
  <si>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</si>
  <si>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</si>
  <si>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</si>
  <si>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</si>
  <si>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</si>
  <si>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</si>
  <si>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</si>
  <si>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</si>
  <si>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</si>
  <si>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</si>
  <si>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</si>
  <si>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</si>
  <si>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</si>
  <si>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</si>
  <si>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</si>
  <si>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</si>
  <si>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</si>
  <si>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</si>
  <si>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</si>
  <si>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</si>
  <si>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</si>
  <si>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</si>
  <si>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</si>
  <si>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</si>
  <si>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</si>
  <si>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</si>
  <si>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</si>
  <si>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</si>
  <si>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</si>
  <si>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</si>
  <si>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</si>
  <si>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</si>
  <si>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</si>
  <si>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</si>
  <si>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</si>
  <si>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</si>
  <si>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</si>
  <si>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</si>
  <si>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</si>
  <si>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</si>
  <si>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</si>
  <si>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</si>
  <si>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</si>
  <si>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</si>
  <si>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</si>
  <si>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</si>
  <si>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</si>
  <si>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</si>
  <si>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</si>
  <si>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</si>
  <si>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</si>
  <si>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</si>
  <si>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</si>
  <si>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</si>
  <si>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</si>
  <si>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</si>
  <si>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</si>
  <si>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</si>
  <si>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</si>
  <si>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</si>
  <si>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</si>
  <si>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</si>
  <si>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</si>
  <si>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</si>
  <si>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</si>
  <si>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</si>
  <si>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</si>
  <si>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</si>
  <si>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</si>
  <si>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</si>
  <si>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</si>
  <si>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</si>
  <si>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</si>
  <si>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</si>
  <si>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</si>
  <si>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</si>
  <si>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</si>
  <si>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</si>
  <si>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</si>
  <si>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</si>
  <si>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</si>
  <si>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</si>
  <si>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</si>
  <si>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</si>
  <si>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</si>
  <si>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</si>
  <si>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</si>
  <si>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</si>
  <si>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</si>
  <si>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</si>
  <si>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</si>
  <si>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</si>
  <si>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</si>
  <si>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</si>
  <si>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</si>
  <si>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</si>
  <si>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</si>
  <si>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</si>
  <si>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</si>
  <si>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</si>
  <si>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</si>
  <si>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</si>
  <si>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</si>
  <si>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</si>
  <si>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</si>
  <si>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</si>
  <si>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</si>
  <si>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</si>
  <si>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</si>
  <si>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</si>
  <si>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</si>
  <si>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</si>
  <si>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</si>
  <si>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</si>
  <si>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</si>
  <si>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</si>
  <si>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</si>
  <si>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</si>
  <si>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</si>
  <si>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</si>
  <si>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</si>
  <si>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</si>
  <si>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</si>
  <si>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</si>
  <si>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</si>
  <si>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</si>
  <si>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</si>
  <si>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</si>
  <si>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</si>
  <si>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</si>
  <si>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</si>
  <si>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</si>
  <si>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</si>
  <si>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</si>
  <si>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</si>
  <si>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</si>
  <si>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</si>
  <si>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</si>
  <si>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</si>
  <si>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</si>
  <si>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</si>
  <si>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</si>
  <si>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</si>
  <si>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</si>
  <si>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</si>
  <si>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</si>
  <si>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</si>
  <si>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</si>
  <si>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</si>
  <si>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</si>
  <si>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</si>
  <si>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</si>
  <si>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</si>
  <si>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</si>
  <si>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</si>
  <si>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</si>
  <si>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</si>
  <si>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</si>
  <si>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</si>
  <si>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</si>
  <si>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</si>
  <si>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</si>
  <si>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</si>
  <si>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</si>
  <si>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</si>
  <si>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</si>
  <si>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</si>
  <si>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</si>
  <si>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</si>
  <si>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</si>
  <si>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</si>
  <si>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</si>
  <si>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</si>
  <si>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</si>
  <si>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</si>
  <si>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</si>
  <si>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</si>
  <si>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</si>
  <si>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</si>
  <si>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</si>
  <si>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</si>
  <si>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</si>
  <si>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</si>
  <si>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</si>
  <si>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</si>
  <si>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</si>
  <si>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</si>
  <si>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</si>
  <si>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</si>
  <si>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</si>
  <si>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</si>
  <si>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</si>
  <si>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</si>
  <si>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</si>
  <si>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</si>
  <si>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</si>
  <si>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</si>
  <si>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</si>
  <si>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</si>
  <si>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</si>
  <si>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</si>
  <si>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</si>
  <si>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</si>
  <si>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</si>
  <si>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</si>
  <si>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</si>
  <si>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</si>
  <si>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</si>
  <si>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</si>
  <si>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</si>
  <si>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</si>
  <si>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</si>
  <si>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</si>
  <si>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</si>
  <si>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</si>
  <si>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</si>
  <si>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</si>
  <si>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</si>
  <si>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</si>
  <si>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</si>
  <si>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</si>
  <si>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</si>
  <si>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</si>
  <si>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</si>
  <si>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</si>
  <si>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</si>
  <si>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</si>
  <si>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</si>
  <si>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</si>
  <si>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</si>
  <si>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</si>
  <si>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</si>
  <si>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</si>
  <si>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</si>
  <si>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</si>
  <si>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</si>
  <si>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</si>
  <si>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</si>
  <si>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</si>
  <si>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</si>
  <si>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</si>
  <si>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</si>
  <si>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</si>
  <si>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</si>
  <si>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</si>
  <si>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</si>
  <si>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</si>
  <si>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</si>
  <si>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</si>
  <si>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</si>
  <si>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</si>
  <si>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</si>
  <si>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</si>
  <si>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</si>
  <si>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</si>
  <si>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</si>
  <si>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</si>
  <si>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</si>
  <si>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</si>
  <si>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</si>
  <si>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</si>
  <si>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</si>
  <si>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</si>
  <si>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</si>
  <si>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</si>
  <si>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</si>
  <si>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</si>
  <si>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</si>
  <si>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</si>
  <si>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</si>
  <si>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</si>
  <si>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</si>
  <si>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</si>
  <si>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</si>
  <si>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</si>
  <si>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</si>
  <si>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</si>
  <si>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</si>
  <si>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</si>
  <si>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</si>
  <si>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</si>
  <si>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</si>
  <si>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</si>
  <si>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</si>
  <si>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</si>
  <si>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</si>
  <si>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</si>
  <si>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</si>
  <si>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</si>
  <si>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</si>
  <si>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</si>
  <si>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</si>
  <si>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</si>
  <si>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</si>
  <si>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</si>
  <si>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</si>
  <si>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</si>
  <si>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</si>
  <si>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</si>
  <si>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</si>
  <si>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</si>
  <si>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</si>
  <si>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</si>
  <si>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</si>
  <si>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</si>
  <si>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</si>
  <si>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</si>
  <si>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</si>
  <si>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</si>
  <si>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</si>
  <si>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</si>
  <si>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</si>
  <si>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</si>
  <si>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</si>
  <si>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</si>
  <si>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</si>
  <si>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</si>
  <si>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</si>
  <si>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</si>
  <si>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</si>
  <si>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</si>
  <si>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</si>
  <si>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</si>
  <si>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</si>
  <si>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</si>
  <si>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</si>
  <si>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</si>
  <si>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</si>
  <si>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</si>
  <si>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</si>
  <si>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</si>
  <si>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</si>
  <si>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</si>
  <si>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</si>
  <si>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</si>
  <si>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</si>
  <si>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</si>
  <si>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</si>
  <si>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</si>
  <si>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</si>
  <si>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</si>
  <si>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</si>
  <si>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</si>
  <si>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</si>
  <si>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</si>
  <si>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</si>
  <si>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</si>
  <si>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</si>
  <si>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</si>
  <si>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</si>
  <si>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</si>
  <si>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</si>
  <si>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</si>
  <si>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</si>
  <si>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</si>
  <si>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</si>
  <si>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</si>
  <si>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</si>
  <si>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</si>
  <si>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</si>
  <si>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</si>
  <si>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</si>
  <si>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</si>
  <si>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</si>
  <si>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</si>
  <si>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</si>
  <si>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</si>
  <si>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</si>
  <si>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</si>
  <si>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</si>
  <si>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</si>
  <si>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</si>
  <si>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</si>
  <si>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</si>
  <si>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</si>
  <si>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</si>
  <si>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</si>
  <si>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</si>
  <si>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</si>
  <si>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</si>
  <si>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</si>
  <si>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</si>
  <si>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</si>
  <si>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</si>
  <si>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</si>
  <si>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</si>
  <si>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</si>
  <si>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</si>
  <si>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</si>
  <si>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</si>
  <si>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</si>
  <si>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</si>
  <si>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</si>
  <si>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</si>
  <si>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</si>
  <si>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</si>
  <si>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</si>
  <si>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</si>
  <si>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</si>
  <si>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</si>
  <si>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</si>
  <si>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</si>
  <si>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</si>
  <si>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</si>
  <si>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</si>
  <si>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</si>
  <si>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</si>
  <si>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</si>
  <si>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</si>
  <si>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</si>
  <si>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</si>
  <si>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</si>
  <si>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</si>
  <si>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</si>
  <si>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</si>
  <si>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</si>
  <si>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</si>
  <si>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</si>
  <si>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</si>
  <si>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</si>
  <si>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</si>
  <si>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</si>
  <si>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</si>
  <si>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</si>
  <si>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</si>
  <si>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</si>
  <si>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</si>
  <si>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</si>
  <si>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</si>
  <si>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</si>
  <si>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</si>
  <si>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</si>
  <si>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</si>
  <si>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</si>
  <si>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</si>
  <si>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</si>
  <si>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</si>
  <si>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</si>
  <si>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</si>
  <si>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</si>
  <si>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</si>
  <si>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</si>
  <si>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</si>
  <si>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</si>
  <si>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</si>
  <si>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</si>
  <si>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</si>
  <si>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</si>
  <si>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</si>
  <si>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</si>
  <si>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</si>
  <si>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</si>
  <si>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</si>
  <si>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</si>
  <si>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</si>
  <si>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</si>
  <si>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</si>
  <si>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</si>
  <si>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</si>
  <si>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</si>
  <si>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</si>
  <si>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</si>
  <si>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</si>
  <si>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</si>
  <si>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</si>
  <si>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</si>
  <si>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</si>
  <si>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</si>
  <si>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</si>
  <si>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</si>
  <si>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</si>
  <si>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</si>
  <si>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</si>
  <si>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</si>
  <si>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</si>
  <si>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</si>
  <si>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</si>
  <si>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</si>
  <si>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</si>
  <si>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</si>
  <si>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</si>
  <si>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</si>
  <si>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</si>
  <si>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</si>
  <si>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</si>
  <si>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</si>
  <si>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</si>
  <si>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</si>
  <si>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</si>
  <si>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</si>
  <si>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</si>
  <si>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</si>
  <si>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</si>
  <si>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</si>
  <si>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</si>
  <si>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</si>
  <si>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</si>
  <si>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</si>
  <si>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</si>
  <si>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</si>
  <si>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</si>
  <si>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</si>
  <si>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</si>
  <si>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</si>
  <si>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</si>
  <si>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</si>
  <si>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</si>
  <si>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</si>
  <si>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</si>
  <si>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</si>
  <si>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</si>
  <si>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</si>
  <si>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</si>
  <si>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</si>
  <si>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</si>
  <si>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</si>
  <si>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</si>
  <si>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</si>
  <si>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</si>
  <si>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</si>
  <si>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</si>
  <si>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</si>
  <si>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</si>
  <si>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</si>
  <si>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</si>
  <si>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</si>
  <si>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</si>
  <si>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</si>
  <si>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</si>
  <si>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</si>
  <si>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</si>
  <si>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</si>
  <si>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</si>
  <si>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</si>
  <si>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</si>
  <si>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</si>
  <si>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</si>
  <si>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</si>
  <si>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</si>
  <si>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</si>
  <si>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</si>
  <si>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</si>
  <si>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</si>
  <si>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</si>
  <si>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</si>
  <si>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</si>
  <si>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</si>
  <si>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</si>
  <si>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</si>
  <si>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</si>
  <si>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</si>
  <si>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</si>
  <si>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</si>
  <si>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</si>
  <si>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</si>
  <si>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</si>
  <si>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</si>
  <si>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</si>
  <si>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</si>
  <si>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</si>
  <si>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</si>
  <si>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</si>
  <si>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</si>
  <si>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</si>
  <si>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</si>
  <si>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</si>
  <si>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</si>
  <si>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</si>
  <si>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</si>
  <si>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</si>
  <si>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</si>
  <si>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</si>
  <si>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</si>
  <si>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</si>
  <si>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</si>
  <si>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</si>
  <si>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</si>
  <si>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</si>
  <si>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</si>
  <si>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</si>
  <si>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</si>
  <si>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</si>
  <si>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</si>
  <si>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</si>
  <si>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</si>
  <si>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</si>
  <si>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</si>
  <si>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</si>
  <si>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</si>
  <si>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</si>
  <si>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</si>
  <si>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</si>
  <si>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</si>
  <si>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</si>
  <si>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</si>
  <si>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</si>
  <si>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</si>
  <si>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</si>
  <si>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</si>
  <si>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</si>
  <si>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</si>
  <si>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</si>
  <si>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</si>
  <si>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</si>
  <si>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</si>
  <si>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</si>
  <si>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</si>
  <si>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</si>
  <si>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</si>
  <si>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</si>
  <si>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</si>
  <si>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</si>
  <si>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</si>
  <si>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</si>
  <si>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</si>
  <si>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</si>
  <si>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</si>
  <si>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</si>
  <si>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</si>
  <si>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</si>
  <si>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</si>
  <si>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</si>
  <si>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</si>
  <si>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</si>
  <si>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</si>
  <si>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</si>
  <si>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</si>
  <si>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</si>
  <si>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</si>
  <si>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</si>
  <si>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</si>
  <si>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</si>
  <si>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</si>
  <si>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</si>
  <si>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</si>
  <si>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</si>
  <si>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</si>
  <si>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</si>
  <si>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</si>
  <si>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</si>
  <si>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</si>
  <si>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</si>
  <si>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</si>
  <si>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</si>
  <si>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</si>
  <si>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</si>
  <si>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</si>
  <si>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</si>
  <si>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</si>
  <si>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</si>
  <si>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</si>
  <si>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</si>
  <si>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</si>
  <si>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</si>
  <si>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</si>
  <si>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</si>
  <si>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</si>
  <si>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</si>
  <si>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</si>
  <si>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</si>
  <si>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</si>
  <si>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</si>
  <si>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</si>
  <si>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</si>
  <si>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</si>
  <si>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</si>
  <si>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</si>
  <si>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</si>
  <si>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</si>
  <si>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</si>
  <si>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</si>
  <si>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</si>
  <si>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</si>
  <si>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</si>
  <si>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</si>
  <si>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</si>
  <si>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</si>
  <si>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</si>
  <si>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</si>
  <si>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</si>
  <si>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</si>
  <si>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</si>
  <si>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</si>
  <si>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</si>
  <si>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</si>
  <si>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</si>
  <si>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</si>
  <si>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</si>
  <si>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</si>
  <si>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</si>
  <si>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</si>
  <si>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</si>
  <si>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</si>
  <si>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</si>
  <si>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</si>
  <si>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</si>
  <si>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</si>
  <si>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</si>
  <si>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</si>
  <si>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</si>
  <si>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</si>
  <si>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</si>
  <si>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</si>
  <si>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</si>
  <si>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</si>
  <si>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</si>
  <si>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</si>
  <si>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</si>
  <si>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</si>
  <si>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</si>
  <si>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</si>
  <si>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</si>
  <si>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</si>
  <si>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</si>
  <si>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</si>
  <si>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</si>
  <si>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</si>
  <si>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</si>
  <si>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</si>
  <si>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</si>
  <si>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</si>
  <si>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</si>
  <si>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</si>
  <si>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</si>
  <si>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</si>
  <si>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</si>
  <si>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</si>
  <si>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</si>
  <si>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</si>
  <si>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</si>
  <si>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</si>
  <si>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</si>
  <si>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</si>
  <si>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</si>
  <si>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</si>
  <si>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</si>
  <si>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</si>
  <si>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</si>
  <si>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</si>
  <si>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</si>
  <si>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</si>
  <si>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</si>
  <si>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</si>
  <si>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</si>
  <si>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</si>
  <si>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</si>
  <si>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</si>
  <si>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</si>
  <si>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</si>
  <si>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</si>
  <si>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</si>
  <si>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</si>
  <si>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</si>
  <si>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</si>
  <si>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</si>
  <si>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</si>
  <si>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</si>
  <si>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</si>
  <si>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</si>
  <si>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</si>
  <si>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</si>
  <si>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</si>
  <si>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</si>
  <si>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</si>
  <si>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</si>
  <si>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</si>
  <si>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</si>
  <si>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</si>
  <si>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</si>
  <si>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</si>
  <si>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</si>
  <si>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</si>
  <si>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</si>
  <si>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</si>
  <si>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</si>
  <si>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</si>
  <si>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</si>
  <si>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</si>
  <si>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</si>
  <si>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</si>
  <si>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</si>
  <si>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</si>
  <si>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</si>
  <si>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</si>
  <si>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</si>
  <si>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</si>
  <si>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</si>
  <si>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</si>
  <si>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</si>
  <si>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</si>
  <si>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</si>
  <si>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</si>
  <si>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</si>
  <si>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</si>
  <si>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</si>
  <si>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</si>
  <si>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</si>
  <si>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</si>
  <si>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</si>
  <si>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</si>
  <si>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</si>
  <si>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</si>
  <si>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</si>
  <si>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</si>
  <si>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</si>
  <si>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</si>
  <si>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</si>
  <si>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</si>
  <si>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</si>
  <si>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</si>
  <si>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</si>
  <si>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</si>
  <si>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</si>
  <si>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</si>
  <si>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</si>
  <si>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</si>
  <si>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</si>
  <si>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</si>
  <si>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</si>
  <si>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</si>
  <si>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</si>
  <si>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</si>
  <si>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</si>
  <si>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</si>
  <si>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</si>
  <si>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</si>
  <si>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</si>
  <si>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</si>
  <si>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</si>
  <si>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</si>
  <si>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</si>
  <si>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</si>
  <si>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</si>
  <si>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</si>
  <si>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</si>
  <si>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</si>
  <si>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</si>
  <si>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</si>
  <si>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</si>
  <si>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</si>
  <si>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</si>
  <si>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</si>
  <si>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</si>
  <si>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</si>
  <si>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</si>
  <si>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</si>
  <si>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</si>
  <si>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</si>
  <si>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</si>
  <si>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</si>
  <si>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</si>
  <si>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</si>
  <si>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</si>
  <si>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</si>
  <si>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</si>
  <si>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</si>
  <si>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</si>
  <si>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</si>
  <si>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</si>
  <si>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</si>
  <si>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</si>
  <si>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</si>
  <si>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</si>
  <si>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</si>
  <si>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</si>
  <si>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</si>
  <si>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</si>
  <si>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</si>
  <si>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</si>
  <si>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</si>
  <si>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</si>
  <si>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</si>
  <si>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</si>
  <si>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</si>
  <si>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</si>
  <si>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</si>
  <si>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</si>
  <si>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</si>
  <si>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</si>
  <si>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</si>
  <si>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</si>
  <si>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</si>
  <si>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</si>
  <si>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</si>
  <si>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</si>
  <si>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</si>
  <si>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</si>
  <si>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</si>
  <si>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</si>
  <si>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</si>
  <si>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</si>
  <si>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</si>
  <si>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</si>
  <si>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</si>
  <si>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</si>
  <si>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</si>
  <si>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</si>
  <si>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</si>
  <si>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</si>
  <si>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</si>
  <si>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</si>
  <si>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</si>
  <si>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</si>
  <si>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</si>
  <si>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</si>
  <si>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</si>
  <si>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</si>
  <si>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</si>
  <si>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</si>
  <si>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</si>
  <si>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</si>
  <si>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</si>
  <si>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</si>
  <si>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</si>
  <si>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</si>
  <si>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</si>
  <si>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</si>
  <si>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</si>
  <si>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</si>
  <si>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</si>
  <si>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</si>
  <si>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</si>
  <si>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</si>
  <si>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</si>
  <si>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</si>
  <si>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</si>
  <si>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</si>
  <si>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</si>
  <si>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</si>
  <si>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</si>
  <si>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</si>
  <si>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</si>
  <si>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</si>
  <si>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</si>
  <si>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</si>
  <si>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</si>
  <si>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</si>
  <si>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</si>
  <si>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</si>
  <si>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</si>
  <si>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</si>
  <si>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</si>
  <si>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</si>
  <si>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</si>
  <si>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</si>
  <si>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</si>
  <si>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</si>
  <si>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</si>
  <si>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</si>
  <si>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</si>
  <si>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</si>
  <si>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</si>
  <si>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</si>
  <si>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</si>
  <si>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</si>
  <si>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</si>
  <si>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</si>
  <si>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</si>
  <si>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</si>
  <si>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</si>
  <si>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</si>
  <si>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</si>
  <si>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</si>
  <si>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</si>
  <si>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</si>
  <si>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</si>
  <si>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</si>
  <si>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</si>
  <si>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</si>
  <si>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</si>
  <si>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</si>
  <si>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</si>
  <si>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</si>
  <si>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</si>
  <si>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</si>
  <si>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</si>
  <si>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</si>
  <si>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</si>
  <si>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</si>
  <si>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</si>
  <si>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</si>
  <si>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</si>
  <si>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</si>
  <si>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</si>
  <si>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</si>
  <si>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</si>
  <si>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</si>
  <si>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</si>
  <si>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</si>
  <si>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</si>
  <si>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</si>
  <si>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</si>
  <si>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</si>
  <si>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</si>
  <si>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</si>
  <si>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</si>
  <si>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</si>
  <si>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</si>
  <si>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</si>
  <si>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</si>
  <si>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</si>
  <si>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</si>
  <si>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</si>
  <si>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</si>
  <si>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</si>
  <si>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</si>
  <si>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</si>
  <si>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</si>
  <si>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</si>
  <si>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</si>
  <si>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</si>
  <si>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</si>
  <si>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</si>
  <si>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</si>
  <si>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</si>
  <si>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</si>
  <si>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</si>
  <si>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</si>
  <si>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</si>
  <si>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</si>
  <si>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</si>
  <si>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</si>
  <si>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</si>
  <si>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</si>
  <si>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</si>
  <si>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</si>
  <si>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</si>
  <si>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</si>
  <si>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</si>
  <si>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</si>
  <si>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</si>
  <si>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</si>
  <si>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</si>
  <si>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</si>
  <si>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</si>
  <si>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</si>
  <si>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</si>
  <si>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</si>
  <si>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</si>
  <si>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</si>
  <si>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</si>
  <si>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</si>
  <si>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</si>
  <si>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</si>
  <si>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</si>
  <si>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</si>
  <si>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</si>
  <si>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</si>
  <si>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</si>
  <si>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</si>
  <si>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</si>
  <si>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</si>
  <si>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</si>
  <si>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</si>
  <si>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</si>
  <si>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</si>
  <si>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</si>
  <si>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</si>
  <si>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</si>
  <si>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</si>
  <si>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</si>
  <si>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</si>
  <si>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</si>
  <si>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</si>
  <si>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</si>
  <si>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</si>
  <si>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</si>
  <si>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</si>
  <si>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</si>
  <si>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</si>
  <si>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</si>
  <si>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</si>
  <si>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</si>
  <si>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</si>
  <si>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</si>
  <si>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</si>
  <si>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</si>
  <si>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</si>
  <si>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</si>
  <si>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</si>
  <si>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</si>
  <si>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</si>
  <si>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</si>
  <si>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</si>
  <si>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</si>
  <si>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</si>
  <si>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</si>
  <si>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</si>
  <si>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</si>
  <si>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</si>
  <si>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</si>
  <si>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</si>
  <si>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</si>
  <si>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</si>
  <si>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</si>
  <si>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</si>
  <si>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</si>
  <si>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</si>
  <si>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</si>
  <si>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</si>
  <si>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</si>
  <si>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</si>
  <si>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</si>
  <si>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</si>
  <si>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</si>
  <si>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</si>
  <si>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</si>
  <si>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</si>
  <si>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</si>
  <si>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</si>
  <si>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</si>
  <si>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</si>
  <si>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</si>
  <si>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</si>
  <si>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</si>
  <si>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</si>
  <si>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</si>
  <si>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</si>
  <si>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</si>
  <si>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</si>
  <si>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</si>
  <si>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</si>
  <si>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</si>
  <si>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</si>
  <si>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</si>
  <si>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</si>
  <si>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</si>
  <si>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</si>
  <si>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</si>
  <si>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</si>
  <si>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</si>
  <si>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</si>
  <si>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</si>
  <si>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</si>
  <si>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</si>
  <si>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</si>
  <si>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</si>
  <si>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</si>
  <si>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</si>
  <si>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</si>
  <si>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</si>
  <si>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</si>
  <si>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</si>
  <si>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</si>
  <si>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</si>
  <si>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</si>
  <si>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</si>
  <si>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</si>
  <si>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</si>
  <si>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</si>
  <si>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</si>
  <si>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</si>
  <si>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</si>
  <si>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</si>
  <si>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</si>
  <si>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</si>
  <si>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</si>
  <si>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</si>
  <si>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</si>
  <si>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</si>
  <si>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</si>
  <si>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</si>
  <si>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</si>
  <si>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</si>
  <si>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</si>
  <si>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</si>
  <si>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</si>
  <si>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</si>
  <si>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</si>
  <si>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</si>
  <si>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</si>
  <si>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</si>
  <si>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</si>
  <si>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</si>
  <si>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</si>
  <si>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</si>
  <si>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</si>
  <si>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</si>
  <si>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</si>
  <si>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</si>
  <si>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</si>
  <si>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</si>
  <si>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</si>
  <si>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</si>
  <si>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</si>
  <si>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</si>
  <si>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</si>
  <si>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</si>
  <si>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</si>
  <si>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</si>
  <si>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</si>
  <si>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</si>
  <si>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</si>
  <si>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</si>
  <si>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</si>
  <si>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</si>
  <si>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</si>
  <si>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</si>
  <si>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</si>
  <si>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</si>
  <si>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</si>
  <si>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</si>
  <si>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</si>
  <si>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</si>
  <si>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</si>
  <si>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</si>
  <si>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</si>
  <si>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</si>
  <si>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</si>
  <si>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</si>
  <si>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</si>
  <si>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</si>
  <si>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</si>
  <si>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</si>
  <si>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</si>
  <si>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</si>
  <si>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</si>
  <si>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</si>
  <si>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</si>
  <si>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</si>
  <si>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</si>
  <si>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</si>
  <si>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</si>
  <si>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</si>
  <si>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</si>
  <si>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</si>
  <si>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</si>
  <si>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</si>
  <si>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</si>
  <si>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</si>
  <si>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</si>
  <si>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</si>
  <si>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</si>
  <si>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</si>
  <si>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</si>
  <si>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</si>
  <si>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</si>
  <si>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</si>
  <si>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</si>
  <si>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</si>
  <si>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</si>
  <si>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</si>
  <si>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</si>
  <si>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</si>
  <si>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</si>
  <si>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</si>
  <si>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</si>
  <si>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</si>
  <si>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</si>
  <si>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</si>
  <si>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</si>
  <si>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</si>
  <si>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</si>
  <si>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</si>
  <si>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</si>
  <si>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</si>
  <si>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</si>
  <si>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</si>
  <si>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</si>
  <si>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</si>
  <si>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</si>
  <si>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</si>
  <si>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</si>
  <si>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</si>
  <si>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</si>
  <si>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</si>
  <si>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</si>
  <si>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</si>
  <si>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</si>
  <si>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</si>
  <si>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</si>
  <si>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</si>
  <si>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</si>
  <si>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</si>
  <si>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</si>
  <si>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</si>
  <si>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</si>
  <si>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</si>
  <si>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</si>
  <si>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</si>
  <si>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</si>
  <si>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</si>
  <si>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</si>
  <si>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</si>
  <si>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</si>
  <si>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</si>
  <si>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</si>
  <si>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</si>
  <si>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</si>
  <si>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</si>
  <si>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</si>
  <si>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</si>
  <si>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</si>
  <si>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</si>
  <si>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</si>
  <si>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</si>
  <si>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</si>
  <si>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</si>
  <si>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</si>
  <si>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</si>
  <si>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</si>
  <si>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</si>
  <si>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</si>
  <si>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</si>
  <si>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</si>
  <si>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</si>
  <si>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</si>
  <si>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</si>
  <si>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</si>
  <si>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</si>
  <si>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</si>
  <si>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</si>
  <si>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</si>
  <si>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</si>
  <si>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</si>
  <si>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</si>
  <si>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</si>
  <si>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</si>
  <si>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</si>
  <si>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</si>
  <si>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</si>
  <si>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</si>
  <si>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</si>
  <si>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</si>
  <si>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</si>
  <si>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</si>
  <si>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</si>
  <si>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</si>
  <si>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</si>
  <si>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</si>
  <si>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</si>
  <si>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</si>
  <si>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</si>
  <si>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</si>
  <si>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</si>
  <si>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</si>
  <si>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</si>
  <si>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</si>
  <si>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</si>
  <si>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</si>
  <si>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</si>
  <si>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</si>
  <si>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</si>
  <si>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</si>
  <si>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</si>
  <si>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</si>
  <si>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</si>
  <si>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</si>
  <si>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</si>
  <si>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</si>
  <si>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</si>
  <si>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</si>
  <si>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</si>
  <si>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</si>
  <si>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</si>
  <si>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</si>
  <si>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</si>
  <si>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</si>
  <si>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</si>
  <si>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</si>
  <si>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</si>
  <si>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</si>
  <si>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</si>
  <si>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</si>
  <si>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</si>
  <si>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</si>
  <si>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</si>
  <si>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</si>
  <si>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</si>
  <si>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</si>
  <si>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</si>
  <si>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</si>
  <si>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</si>
  <si>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</si>
  <si>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</si>
  <si>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</si>
  <si>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</si>
  <si>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</si>
  <si>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</si>
  <si>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</si>
  <si>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</si>
  <si>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</si>
  <si>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</si>
  <si>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</si>
  <si>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</si>
  <si>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</si>
  <si>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</si>
  <si>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</si>
  <si>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</si>
  <si>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</si>
  <si>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</si>
  <si>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</si>
  <si>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</si>
  <si>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</si>
  <si>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</si>
  <si>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</si>
  <si>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</si>
  <si>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</si>
  <si>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</si>
  <si>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</si>
  <si>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</si>
  <si>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</si>
  <si>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</si>
  <si>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</si>
  <si>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</si>
  <si>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</si>
  <si>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</si>
  <si>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</si>
  <si>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</si>
  <si>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</si>
  <si>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</si>
  <si>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</si>
  <si>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</si>
  <si>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</si>
  <si>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</si>
  <si>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</si>
  <si>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</si>
  <si>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</si>
  <si>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</si>
  <si>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</si>
  <si>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</si>
  <si>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</si>
  <si>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</si>
  <si>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</si>
  <si>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</si>
  <si>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</si>
  <si>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</si>
  <si>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</si>
  <si>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</si>
  <si>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</si>
  <si>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</si>
  <si>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</si>
  <si>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</si>
  <si>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</si>
  <si>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</si>
  <si>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</si>
  <si>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</si>
  <si>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</si>
  <si>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</si>
  <si>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</si>
  <si>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</si>
  <si>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</si>
  <si>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</si>
  <si>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</si>
  <si>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</si>
  <si>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</si>
  <si>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</si>
  <si>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</si>
  <si>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</si>
  <si>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</si>
  <si>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</si>
  <si>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</si>
  <si>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</si>
  <si>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</si>
  <si>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</si>
  <si>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</si>
  <si>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</si>
  <si>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</si>
  <si>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</si>
  <si>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</si>
  <si>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</si>
  <si>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</si>
  <si>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</si>
  <si>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</si>
  <si>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</si>
  <si>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</si>
  <si>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</si>
  <si>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</si>
  <si>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</si>
  <si>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</si>
  <si>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</si>
  <si>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</si>
  <si>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</si>
  <si>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</si>
  <si>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</si>
  <si>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</si>
  <si>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</si>
  <si>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</si>
  <si>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</si>
  <si>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</si>
  <si>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</si>
  <si>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</si>
  <si>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</si>
  <si>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</si>
  <si>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</si>
  <si>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</si>
  <si>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</si>
  <si>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</si>
  <si>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</si>
  <si>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</si>
  <si>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</si>
  <si>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</si>
  <si>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</si>
  <si>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</si>
  <si>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</si>
  <si>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</si>
  <si>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</si>
  <si>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</si>
  <si>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</si>
  <si>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</si>
  <si>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</si>
  <si>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</si>
  <si>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</si>
  <si>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</si>
  <si>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</si>
  <si>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</si>
  <si>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</si>
  <si>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</si>
  <si>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</si>
  <si>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</si>
  <si>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</si>
  <si>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</si>
  <si>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</si>
  <si>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</si>
  <si>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</si>
  <si>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</si>
  <si>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</si>
  <si>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</si>
  <si>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</si>
  <si>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</si>
  <si>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</si>
  <si>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</si>
  <si>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</si>
  <si>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</si>
  <si>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</si>
  <si>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</si>
  <si>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</si>
  <si>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</si>
  <si>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</si>
  <si>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</si>
  <si>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</si>
  <si>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</si>
  <si>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</si>
  <si>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</si>
  <si>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</si>
  <si>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</si>
  <si>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</si>
  <si>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</si>
  <si>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</si>
  <si>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</si>
  <si>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</si>
  <si>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</si>
  <si>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</si>
  <si>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</si>
  <si>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</si>
  <si>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</si>
  <si>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</si>
  <si>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</si>
  <si>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</si>
  <si>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</si>
  <si>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</si>
  <si>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</si>
  <si>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</si>
  <si>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</si>
  <si>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</si>
  <si>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</si>
  <si>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</si>
  <si>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</si>
  <si>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</si>
  <si>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</si>
  <si>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</si>
  <si>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</si>
  <si>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</si>
  <si>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</si>
  <si>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</si>
  <si>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</si>
  <si>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</si>
  <si>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</si>
  <si>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</si>
  <si>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</si>
  <si>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</si>
  <si>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</si>
  <si>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</si>
  <si>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</si>
  <si>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</si>
  <si>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</si>
  <si>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</si>
  <si>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</si>
  <si>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</si>
  <si>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</si>
  <si>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</si>
  <si>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</si>
  <si>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</si>
  <si>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</si>
  <si>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</si>
  <si>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</si>
  <si>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</si>
  <si>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</si>
  <si>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</si>
  <si>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</si>
  <si>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</si>
  <si>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</si>
  <si>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</si>
  <si>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</si>
  <si>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</si>
  <si>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</si>
  <si>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</si>
  <si>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</si>
  <si>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</si>
  <si>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</si>
  <si>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</si>
  <si>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</si>
  <si>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</si>
  <si>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</si>
  <si>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</si>
  <si>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</si>
  <si>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</si>
  <si>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</si>
  <si>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</si>
  <si>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</si>
  <si>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</si>
  <si>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</si>
  <si>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</si>
  <si>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</si>
  <si>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</si>
  <si>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</si>
  <si>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</si>
  <si>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</si>
  <si>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</si>
  <si>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</si>
  <si>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</si>
  <si>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</si>
  <si>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</si>
  <si>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</si>
  <si>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</si>
  <si>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</si>
  <si>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</si>
  <si>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</si>
  <si>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</si>
  <si>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</si>
  <si>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</si>
  <si>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</si>
  <si>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</si>
  <si>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</si>
  <si>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</si>
  <si>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</si>
  <si>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</si>
  <si>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</si>
  <si>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</si>
  <si>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</si>
  <si>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</si>
  <si>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</si>
  <si>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</si>
  <si>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</si>
  <si>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</si>
  <si>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</si>
  <si>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</si>
  <si>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</si>
  <si>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</si>
  <si>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</si>
  <si>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</si>
  <si>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</si>
  <si>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</si>
  <si>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</si>
  <si>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</si>
  <si>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</si>
  <si>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</si>
  <si>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</si>
  <si>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</si>
  <si>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</si>
  <si>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</si>
  <si>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</si>
  <si>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</si>
  <si>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</si>
  <si>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</si>
  <si>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</si>
  <si>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</si>
  <si>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</si>
  <si>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</si>
  <si>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</si>
  <si>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</si>
  <si>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</si>
  <si>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</si>
  <si>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</si>
  <si>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</si>
  <si>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</si>
  <si>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</si>
  <si>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</si>
  <si>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</si>
  <si>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</si>
  <si>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</si>
  <si>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</si>
  <si>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</si>
  <si>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</si>
  <si>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</si>
  <si>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</si>
  <si>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</si>
  <si>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</si>
  <si>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</si>
  <si>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</si>
  <si>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</si>
  <si>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</si>
  <si>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</si>
  <si>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</si>
  <si>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</si>
  <si>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</si>
  <si>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</si>
  <si>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</si>
  <si>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</si>
  <si>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</si>
  <si>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</si>
  <si>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</si>
  <si>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</si>
  <si>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</si>
  <si>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</si>
  <si>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</si>
  <si>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</si>
  <si>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</si>
  <si>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</si>
  <si>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</si>
  <si>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</si>
  <si>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</si>
  <si>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</si>
  <si>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</si>
  <si>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</si>
  <si>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</si>
  <si>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</si>
  <si>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</si>
  <si>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</si>
  <si>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</si>
  <si>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</si>
  <si>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</si>
  <si>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</si>
  <si>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</si>
  <si>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</si>
  <si>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</si>
  <si>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</si>
  <si>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</si>
  <si>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</si>
  <si>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</si>
  <si>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</si>
  <si>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</si>
  <si>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</si>
  <si>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</si>
  <si>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</si>
  <si>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</si>
  <si>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</si>
  <si>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</si>
  <si>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</si>
  <si>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</si>
  <si>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</si>
  <si>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</si>
  <si>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</si>
  <si>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</si>
  <si>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</si>
  <si>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</si>
  <si>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</si>
  <si>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</si>
  <si>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</si>
  <si>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</si>
  <si>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</si>
  <si>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</si>
  <si>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</si>
  <si>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</si>
  <si>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</si>
  <si>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</si>
  <si>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</si>
  <si>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</si>
  <si>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</si>
  <si>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</si>
  <si>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</si>
  <si>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</si>
  <si>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</si>
  <si>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</si>
  <si>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</si>
  <si>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</si>
  <si>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</si>
  <si>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</si>
  <si>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</si>
  <si>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</si>
  <si>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</si>
  <si>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</si>
  <si>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</si>
  <si>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</si>
  <si>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</si>
  <si>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</si>
  <si>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</si>
  <si>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</si>
  <si>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</si>
  <si>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</si>
  <si>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</si>
  <si>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</si>
  <si>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</si>
  <si>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</si>
  <si>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</si>
  <si>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</si>
  <si>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</si>
  <si>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</si>
  <si>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</si>
  <si>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</si>
  <si>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</si>
  <si>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</si>
  <si>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</si>
  <si>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</si>
  <si>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</si>
  <si>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</si>
  <si>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</si>
  <si>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</si>
  <si>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</si>
  <si>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</si>
  <si>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</si>
  <si>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</si>
  <si>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</si>
  <si>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</si>
  <si>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</si>
  <si>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</si>
  <si>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</si>
  <si>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</si>
  <si>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</si>
  <si>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</si>
  <si>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</si>
  <si>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</si>
  <si>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</si>
  <si>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</si>
  <si>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</si>
  <si>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</si>
  <si>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</si>
  <si>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</si>
  <si>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</si>
  <si>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</si>
  <si>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</si>
  <si>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</si>
  <si>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</si>
  <si>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</si>
  <si>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</si>
  <si>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</si>
  <si>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</si>
  <si>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</si>
  <si>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</si>
  <si>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</si>
  <si>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</si>
  <si>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</si>
  <si>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</si>
  <si>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</si>
  <si>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</si>
  <si>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</si>
  <si>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</si>
  <si>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</si>
  <si>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</si>
  <si>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</si>
  <si>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</si>
  <si>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</si>
  <si>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</si>
  <si>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</si>
  <si>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</si>
  <si>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</si>
  <si>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</si>
  <si>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</si>
  <si>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</si>
  <si>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</si>
  <si>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</si>
  <si>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</si>
  <si>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</si>
  <si>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</si>
  <si>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</si>
  <si>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</si>
  <si>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</si>
  <si>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</si>
  <si>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</si>
  <si>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</si>
  <si>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</si>
  <si>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</si>
  <si>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</si>
  <si>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</si>
  <si>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</si>
  <si>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</si>
  <si>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</si>
  <si>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</si>
  <si>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</si>
  <si>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</si>
  <si>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</si>
  <si>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</si>
  <si>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</si>
  <si>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</si>
  <si>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</si>
  <si>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</si>
  <si>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</si>
  <si>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</si>
  <si>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</si>
  <si>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</si>
  <si>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</si>
  <si>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</si>
  <si>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</si>
  <si>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</si>
  <si>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</si>
  <si>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</si>
  <si>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</si>
  <si>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</si>
  <si>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</si>
  <si>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</si>
  <si>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</si>
  <si>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</si>
  <si>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</si>
  <si>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</si>
  <si>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</si>
  <si>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</si>
  <si>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</si>
  <si>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</si>
  <si>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</si>
  <si>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</si>
  <si>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</si>
  <si>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</si>
  <si>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</si>
  <si>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</si>
  <si>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</si>
  <si>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</si>
  <si>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</si>
  <si>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</si>
  <si>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</si>
  <si>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</si>
  <si>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</si>
  <si>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</si>
  <si>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</si>
  <si>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</si>
  <si>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</si>
  <si>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</si>
  <si>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</si>
  <si>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</si>
  <si>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</si>
  <si>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</si>
  <si>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</si>
  <si>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</si>
  <si>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</si>
  <si>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</si>
  <si>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</si>
  <si>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</si>
  <si>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</si>
  <si>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</si>
  <si>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</si>
  <si>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</si>
  <si>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</si>
  <si>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</si>
  <si>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</si>
  <si>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</si>
  <si>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</si>
  <si>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</si>
  <si>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</si>
  <si>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</si>
  <si>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</si>
  <si>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</si>
  <si>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</si>
  <si>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</si>
  <si>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</si>
  <si>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</si>
  <si>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</si>
  <si>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</si>
  <si>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</si>
  <si>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</si>
  <si>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</si>
  <si>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</si>
  <si>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</si>
  <si>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</si>
  <si>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</si>
  <si>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</si>
  <si>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</si>
  <si>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</si>
  <si>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</si>
  <si>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</si>
  <si>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</si>
  <si>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</si>
  <si>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</si>
  <si>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</si>
  <si>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</si>
  <si>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</si>
  <si>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</si>
  <si>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</si>
  <si>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</si>
  <si>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</si>
  <si>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</si>
  <si>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</si>
  <si>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</si>
  <si>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</si>
  <si>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</si>
  <si>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</si>
  <si>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</si>
  <si>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</si>
  <si>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</si>
  <si>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</si>
  <si>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</si>
  <si>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</si>
  <si>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</si>
  <si>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</si>
  <si>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</si>
  <si>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</si>
  <si>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</si>
  <si>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</si>
  <si>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</si>
  <si>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</si>
  <si>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</si>
  <si>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</si>
  <si>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</si>
  <si>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</si>
  <si>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</si>
  <si>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</si>
  <si>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</si>
  <si>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</si>
  <si>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</si>
  <si>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</si>
  <si>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</si>
  <si>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</si>
  <si>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</si>
  <si>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</si>
  <si>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</si>
  <si>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</si>
  <si>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</si>
  <si>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</si>
  <si>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</si>
  <si>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</si>
  <si>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</si>
  <si>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</si>
  <si>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</si>
  <si>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</si>
  <si>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</si>
  <si>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</si>
  <si>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</si>
  <si>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</si>
  <si>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</si>
  <si>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</si>
  <si>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</si>
  <si>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</si>
  <si>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</si>
  <si>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</si>
  <si>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</si>
  <si>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</si>
  <si>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</si>
  <si>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</si>
  <si>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</si>
  <si>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</si>
  <si>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</si>
  <si>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</si>
  <si>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</si>
  <si>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</si>
  <si>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</si>
  <si>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</si>
  <si>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</si>
  <si>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</si>
  <si>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</si>
  <si>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</si>
  <si>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</si>
  <si>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</si>
  <si>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</si>
  <si>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</si>
  <si>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</si>
  <si>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</si>
  <si>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</si>
  <si>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</si>
  <si>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</si>
  <si>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</si>
  <si>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</si>
  <si>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</si>
  <si>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</si>
  <si>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</si>
  <si>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</si>
  <si>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</si>
  <si>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</si>
  <si>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</si>
  <si>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</si>
  <si>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</si>
  <si>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</si>
  <si>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</si>
  <si>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</si>
  <si>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</si>
  <si>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</si>
  <si>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</si>
  <si>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</si>
  <si>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</si>
  <si>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</si>
  <si>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</si>
  <si>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</si>
  <si>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</si>
  <si>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</si>
  <si>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</si>
  <si>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</si>
  <si>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</si>
  <si>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</si>
  <si>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</si>
  <si>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</si>
  <si>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</si>
  <si>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</si>
  <si>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</si>
  <si>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</si>
  <si>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</si>
  <si>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</si>
  <si>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</si>
  <si>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</si>
  <si>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</si>
  <si>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</si>
  <si>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</si>
  <si>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</si>
  <si>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</si>
  <si>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</si>
  <si>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</si>
  <si>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</si>
  <si>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</si>
  <si>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</si>
  <si>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</si>
  <si>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</si>
  <si>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</si>
  <si>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</si>
  <si>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</si>
  <si>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</si>
  <si>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</si>
  <si>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</si>
  <si>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</si>
  <si>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</si>
  <si>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</si>
  <si>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</si>
  <si>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</si>
  <si>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</si>
  <si>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</si>
  <si>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</si>
  <si>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</si>
  <si>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</si>
  <si>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</si>
  <si>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</si>
  <si>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</si>
  <si>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</si>
  <si>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</si>
  <si>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</si>
  <si>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</si>
  <si>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</si>
  <si>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</si>
  <si>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</si>
  <si>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</si>
  <si>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</si>
  <si>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</si>
  <si>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</si>
  <si>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</si>
  <si>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</si>
  <si>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</si>
  <si>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</si>
  <si>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</si>
  <si>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</si>
  <si>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</si>
  <si>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</si>
  <si>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</si>
  <si>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</si>
  <si>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</si>
  <si>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</si>
  <si>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</si>
  <si>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</si>
  <si>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</si>
  <si>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</si>
  <si>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</si>
  <si>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</si>
  <si>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</si>
  <si>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</si>
  <si>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</si>
  <si>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</si>
  <si>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</si>
  <si>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</si>
  <si>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</si>
  <si>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</si>
  <si>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</si>
  <si>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</si>
  <si>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</si>
  <si>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</si>
  <si>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</si>
  <si>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</si>
  <si>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</si>
  <si>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</si>
  <si>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</si>
  <si>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</si>
  <si>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</si>
  <si>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</si>
  <si>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</si>
  <si>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</si>
  <si>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</si>
  <si>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</si>
  <si>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</si>
  <si>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</si>
  <si>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</si>
  <si>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</si>
  <si>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</si>
  <si>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</si>
  <si>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</si>
  <si>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</si>
  <si>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</si>
  <si>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</si>
  <si>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</si>
  <si>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</si>
  <si>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</si>
  <si>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</si>
  <si>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</si>
  <si>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</si>
  <si>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</si>
  <si>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</si>
  <si>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</si>
  <si>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</si>
  <si>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</si>
  <si>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</si>
  <si>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</si>
  <si>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</si>
  <si>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</si>
  <si>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</si>
  <si>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</si>
  <si>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</si>
  <si>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</si>
  <si>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</si>
  <si>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</si>
  <si>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</si>
  <si>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</si>
  <si>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</si>
  <si>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</si>
  <si>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</si>
  <si>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</si>
  <si>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</si>
  <si>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</si>
  <si>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</si>
  <si>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</si>
  <si>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</si>
  <si>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</si>
  <si>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</si>
  <si>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</si>
  <si>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</si>
  <si>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</si>
  <si>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</si>
  <si>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</si>
  <si>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</si>
  <si>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</si>
  <si>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</si>
  <si>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</si>
  <si>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</si>
  <si>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</si>
  <si>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</si>
  <si>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</si>
  <si>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</si>
  <si>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</si>
  <si>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</si>
  <si>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</si>
  <si>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</si>
  <si>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</si>
  <si>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</si>
  <si>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</si>
  <si>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</si>
  <si>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</si>
  <si>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</si>
  <si>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</si>
  <si>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</si>
  <si>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</si>
  <si>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</si>
  <si>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</si>
  <si>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</si>
  <si>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</si>
  <si>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</si>
  <si>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</si>
  <si>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</si>
  <si>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</si>
  <si>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</si>
  <si>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</si>
  <si>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</si>
  <si>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</si>
  <si>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</si>
  <si>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</si>
  <si>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</si>
  <si>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</si>
  <si>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</si>
  <si>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</si>
  <si>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</si>
  <si>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</si>
  <si>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</si>
  <si>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</si>
  <si>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</si>
  <si>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</si>
  <si>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</si>
  <si>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</si>
  <si>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</si>
  <si>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</si>
  <si>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</si>
  <si>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</si>
  <si>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</si>
  <si>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</si>
  <si>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</si>
  <si>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</si>
  <si>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</si>
  <si>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</si>
  <si>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</si>
  <si>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</si>
  <si>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</si>
  <si>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</si>
  <si>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</si>
  <si>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</si>
  <si>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</si>
  <si>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</si>
  <si>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</si>
  <si>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</si>
  <si>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</si>
  <si>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</si>
  <si>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</si>
  <si>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</si>
  <si>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</si>
  <si>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</si>
  <si>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</si>
  <si>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</si>
  <si>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</si>
  <si>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</si>
  <si>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</si>
  <si>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</si>
  <si>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</si>
  <si>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</si>
  <si>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</si>
  <si>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</si>
  <si>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</si>
  <si>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</si>
  <si>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</si>
  <si>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</si>
  <si>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</si>
  <si>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</si>
  <si>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</si>
  <si>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</si>
  <si>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</si>
  <si>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</si>
  <si>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</si>
  <si>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</si>
  <si>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</si>
  <si>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</si>
  <si>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</si>
  <si>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</si>
  <si>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</si>
  <si>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</si>
  <si>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</si>
  <si>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</si>
  <si>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</si>
  <si>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</si>
  <si>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</si>
  <si>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</si>
  <si>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</si>
  <si>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</si>
  <si>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</si>
  <si>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</si>
  <si>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</si>
  <si>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</si>
  <si>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</si>
  <si>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</si>
  <si>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</si>
  <si>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</si>
  <si>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</si>
  <si>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</si>
  <si>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</si>
  <si>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</si>
  <si>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</si>
  <si>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</si>
  <si>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</si>
  <si>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</si>
  <si>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</si>
  <si>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</si>
  <si>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</si>
  <si>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</si>
  <si>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</si>
  <si>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</si>
  <si>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</si>
  <si>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</si>
  <si>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</si>
  <si>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</si>
  <si>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</si>
  <si>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</si>
  <si>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</si>
  <si>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</si>
  <si>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</si>
  <si>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</si>
  <si>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</si>
  <si>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</si>
  <si>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</si>
  <si>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</si>
  <si>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</si>
  <si>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</si>
  <si>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</si>
  <si>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</si>
  <si>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</si>
  <si>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</si>
  <si>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</si>
  <si>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</si>
  <si>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</si>
  <si>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</si>
  <si>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</si>
  <si>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</si>
  <si>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</si>
  <si>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</si>
  <si>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</si>
  <si>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</si>
  <si>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</si>
  <si>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</si>
  <si>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</si>
  <si>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</si>
  <si>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</si>
  <si>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</si>
  <si>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</si>
  <si>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</si>
  <si>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</si>
  <si>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</si>
  <si>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</si>
  <si>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</si>
  <si>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</si>
  <si>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</si>
  <si>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</si>
  <si>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</si>
  <si>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</si>
  <si>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</si>
  <si>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</si>
  <si>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</si>
  <si>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</si>
  <si>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</si>
  <si>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</si>
  <si>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</si>
  <si>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</si>
  <si>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</si>
  <si>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</si>
  <si>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</si>
  <si>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</si>
  <si>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</si>
  <si>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</si>
  <si>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</si>
  <si>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</si>
  <si>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</si>
  <si>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</si>
  <si>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</si>
  <si>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</si>
  <si>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</si>
  <si>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</si>
  <si>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</si>
  <si>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</si>
  <si>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</si>
  <si>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</si>
  <si>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</si>
  <si>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</si>
  <si>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</si>
  <si>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</si>
  <si>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</si>
  <si>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</si>
  <si>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</si>
  <si>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</si>
  <si>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</si>
  <si>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</si>
  <si>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</si>
  <si>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</si>
  <si>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</si>
  <si>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</si>
  <si>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</si>
  <si>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</si>
  <si>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</si>
  <si>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</si>
  <si>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</si>
  <si>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</si>
  <si>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</si>
  <si>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</si>
  <si>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</si>
  <si>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</si>
  <si>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</si>
  <si>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</si>
  <si>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</si>
  <si>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</si>
  <si>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</si>
  <si>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</si>
  <si>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</si>
  <si>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</si>
  <si>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</si>
  <si>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</si>
  <si>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</si>
  <si>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</si>
  <si>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</si>
  <si>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</si>
  <si>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</si>
  <si>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</si>
  <si>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</si>
  <si>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</si>
  <si>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</si>
  <si>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</si>
  <si>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</si>
  <si>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</si>
  <si>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</si>
  <si>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</si>
  <si>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</si>
  <si>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</si>
  <si>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</si>
  <si>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</si>
  <si>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</si>
  <si>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</si>
  <si>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</si>
  <si>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</si>
  <si>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</si>
  <si>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</si>
  <si>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</si>
  <si>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</si>
  <si>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</si>
  <si>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</si>
  <si>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</si>
  <si>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</si>
  <si>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</si>
  <si>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</si>
  <si>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</si>
  <si>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</si>
  <si>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</si>
  <si>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</si>
  <si>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</si>
  <si>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</si>
  <si>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</si>
  <si>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</si>
  <si>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</si>
  <si>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</si>
  <si>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</si>
  <si>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</si>
  <si>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</si>
  <si>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</si>
  <si>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</si>
  <si>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</si>
  <si>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</si>
  <si>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</si>
  <si>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</si>
  <si>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</si>
  <si>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</si>
  <si>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</si>
  <si>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</si>
  <si>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</si>
  <si>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</si>
  <si>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</si>
  <si>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</si>
  <si>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</si>
  <si>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</si>
  <si>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</si>
  <si>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</si>
  <si>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</si>
  <si>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</si>
  <si>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</si>
  <si>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</si>
  <si>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</si>
  <si>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</si>
  <si>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</si>
  <si>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</si>
  <si>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</si>
  <si>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</si>
  <si>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</si>
  <si>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</si>
  <si>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</si>
  <si>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</si>
  <si>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</si>
  <si>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</si>
  <si>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</si>
  <si>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</si>
  <si>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</si>
  <si>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</si>
  <si>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</si>
  <si>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</si>
  <si>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</si>
  <si>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</si>
  <si>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</si>
  <si>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</si>
  <si>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</si>
  <si>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</si>
  <si>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</si>
  <si>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</si>
  <si>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</si>
  <si>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</si>
  <si>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</si>
  <si>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</si>
  <si>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</si>
  <si>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</si>
  <si>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</si>
  <si>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</si>
  <si>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</si>
  <si>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</si>
  <si>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</si>
  <si>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</si>
  <si>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</si>
  <si>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</si>
  <si>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</si>
  <si>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</si>
  <si>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</si>
  <si>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</si>
  <si>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</si>
  <si>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</si>
  <si>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</si>
  <si>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</si>
  <si>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</si>
  <si>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</si>
  <si>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</si>
  <si>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</si>
  <si>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</si>
  <si>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</si>
  <si>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</si>
  <si>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</si>
  <si>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</si>
  <si>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</si>
  <si>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</si>
  <si>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</si>
  <si>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</si>
  <si>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</si>
  <si>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</si>
  <si>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</si>
  <si>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</si>
  <si>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</si>
  <si>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</si>
  <si>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</si>
  <si>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</si>
  <si>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</si>
  <si>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</si>
  <si>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</si>
  <si>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</si>
  <si>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</si>
  <si>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</si>
  <si>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</si>
  <si>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</si>
  <si>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</si>
  <si>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</si>
  <si>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</si>
  <si>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</si>
  <si>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</si>
  <si>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</si>
  <si>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</si>
  <si>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</si>
  <si>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</si>
  <si>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</si>
  <si>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</si>
  <si>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</si>
  <si>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</si>
  <si>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</si>
  <si>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</si>
  <si>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</si>
  <si>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</si>
  <si>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</si>
  <si>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</si>
  <si>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</si>
  <si>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</si>
  <si>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</si>
  <si>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</si>
  <si>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</si>
  <si>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</si>
  <si>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</si>
  <si>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</si>
  <si>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</si>
  <si>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</si>
  <si>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</si>
  <si>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</si>
  <si>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</si>
  <si>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</si>
  <si>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</si>
  <si>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</si>
  <si>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</si>
  <si>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</si>
  <si>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</si>
  <si>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</si>
  <si>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</si>
  <si>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</si>
  <si>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</si>
  <si>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</si>
  <si>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</si>
  <si>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</si>
  <si>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</si>
  <si>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</si>
  <si>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</si>
  <si>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</si>
  <si>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</si>
  <si>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</si>
  <si>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</si>
  <si>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</si>
  <si>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</si>
  <si>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</si>
  <si>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</si>
  <si>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</si>
  <si>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</si>
  <si>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</si>
  <si>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</si>
  <si>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</si>
  <si>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</si>
  <si>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</si>
  <si>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</si>
  <si>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</si>
  <si>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</si>
  <si>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</si>
  <si>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</si>
  <si>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</si>
  <si>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</si>
  <si>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</si>
  <si>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</si>
  <si>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</si>
  <si>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</si>
  <si>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</si>
  <si>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</si>
  <si>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</si>
  <si>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</si>
  <si>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</si>
  <si>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</si>
  <si>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</si>
  <si>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</si>
  <si>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</si>
  <si>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</si>
  <si>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</si>
  <si>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</si>
  <si>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</si>
  <si>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</si>
  <si>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</si>
  <si>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</si>
  <si>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</si>
  <si>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</si>
  <si>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</si>
  <si>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</si>
  <si>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</si>
  <si>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</si>
  <si>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</si>
  <si>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</si>
  <si>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</si>
  <si>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</si>
  <si>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</si>
  <si>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</si>
  <si>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</si>
  <si>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</si>
  <si>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</si>
  <si>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</si>
  <si>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</si>
  <si>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</si>
  <si>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</si>
  <si>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</si>
  <si>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</si>
  <si>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</si>
  <si>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</si>
  <si>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</si>
  <si>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</si>
  <si>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</si>
  <si>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</si>
  <si>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</si>
  <si>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</si>
  <si>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</si>
  <si>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</si>
  <si>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</si>
  <si>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</si>
  <si>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</si>
  <si>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</si>
  <si>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</si>
  <si>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</si>
  <si>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</si>
  <si>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</si>
  <si>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</si>
  <si>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</si>
  <si>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</si>
  <si>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</si>
  <si>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</si>
  <si>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</si>
  <si>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</si>
  <si>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</si>
  <si>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</si>
  <si>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</si>
  <si>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</si>
  <si>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</si>
  <si>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</si>
  <si>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</si>
  <si>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</si>
  <si>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</si>
  <si>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</si>
  <si>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</si>
  <si>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</si>
  <si>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</si>
  <si>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</si>
  <si>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</si>
  <si>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</si>
  <si>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</si>
  <si>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</si>
  <si>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</si>
  <si>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</si>
  <si>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</si>
  <si>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</si>
  <si>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</si>
  <si>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</si>
  <si>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</si>
  <si>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</si>
  <si>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</si>
  <si>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</si>
  <si>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</si>
  <si>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</si>
  <si>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</si>
  <si>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</si>
  <si>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</si>
  <si>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</si>
  <si>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</si>
  <si>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</si>
  <si>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</si>
  <si>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</si>
  <si>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</si>
  <si>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</si>
  <si>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</si>
  <si>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</si>
  <si>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</si>
  <si>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</si>
  <si>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</si>
  <si>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</si>
  <si>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</si>
  <si>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</si>
  <si>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</si>
  <si>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</si>
  <si>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</si>
  <si>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</si>
  <si>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</si>
  <si>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</si>
  <si>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</si>
  <si>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</si>
  <si>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</si>
  <si>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</si>
  <si>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</si>
  <si>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</si>
  <si>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</si>
  <si>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</si>
  <si>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</si>
  <si>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</si>
  <si>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</si>
  <si>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</si>
  <si>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</si>
  <si>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</si>
  <si>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</si>
  <si>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</si>
  <si>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</si>
  <si>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</si>
  <si>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</si>
  <si>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</si>
  <si>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</si>
  <si>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</si>
  <si>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</si>
  <si>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</si>
  <si>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</si>
  <si>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</si>
  <si>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</si>
  <si>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</si>
  <si>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</si>
  <si>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</si>
  <si>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</si>
  <si>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</si>
  <si>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</si>
  <si>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</si>
  <si>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</si>
  <si>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</si>
  <si>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</si>
  <si>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</si>
  <si>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</si>
  <si>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</si>
  <si>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</si>
  <si>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</si>
  <si>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</si>
  <si>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</si>
  <si>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</si>
  <si>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</si>
  <si>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</si>
  <si>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</si>
  <si>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</si>
  <si>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</si>
  <si>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</si>
  <si>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</si>
  <si>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</si>
  <si>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</si>
  <si>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</si>
  <si>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</si>
  <si>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</si>
  <si>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</si>
  <si>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</si>
  <si>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</si>
  <si>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</si>
  <si>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</si>
  <si>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</si>
  <si>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</si>
  <si>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</si>
  <si>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</si>
  <si>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</si>
  <si>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</si>
  <si>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</si>
  <si>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</si>
  <si>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</si>
  <si>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</si>
  <si>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</si>
  <si>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</si>
  <si>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</si>
  <si>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</si>
  <si>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</si>
  <si>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</si>
  <si>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</si>
  <si>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</si>
  <si>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</si>
  <si>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</si>
  <si>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</si>
  <si>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</si>
  <si>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</si>
  <si>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</si>
  <si>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</si>
  <si>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</si>
  <si>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</si>
  <si>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</si>
  <si>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</si>
  <si>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</si>
  <si>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</si>
  <si>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</si>
  <si>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</si>
  <si>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</si>
  <si>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</si>
  <si>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</si>
  <si>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</si>
  <si>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</si>
  <si>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</si>
  <si>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</si>
  <si>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</si>
  <si>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</si>
  <si>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</si>
  <si>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</si>
  <si>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</si>
  <si>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</si>
  <si>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</si>
  <si>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</si>
  <si>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</si>
  <si>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</si>
  <si>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</si>
  <si>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</si>
  <si>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</si>
  <si>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</si>
  <si>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</si>
  <si>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</si>
  <si>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</si>
  <si>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</si>
  <si>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</si>
  <si>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</si>
  <si>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</si>
  <si>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</si>
  <si>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</si>
  <si>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</si>
  <si>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</si>
  <si>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</si>
  <si>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</si>
  <si>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</si>
  <si>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</si>
  <si>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</si>
  <si>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</si>
  <si>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</si>
  <si>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</si>
  <si>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</si>
  <si>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</si>
  <si>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</si>
  <si>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</si>
  <si>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</si>
  <si>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</si>
  <si>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</si>
  <si>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</si>
  <si>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</si>
  <si>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</si>
  <si>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</si>
  <si>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</si>
  <si>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</si>
  <si>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</si>
  <si>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</si>
  <si>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</si>
  <si>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</si>
  <si>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</si>
  <si>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</si>
  <si>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</si>
  <si>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</si>
  <si>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</si>
  <si>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</si>
  <si>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</si>
  <si>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</si>
  <si>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</si>
  <si>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</si>
  <si>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</si>
  <si>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</si>
  <si>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</si>
  <si>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</si>
  <si>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</si>
  <si>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</si>
  <si>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</si>
  <si>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</si>
  <si>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</si>
  <si>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</si>
  <si>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</si>
  <si>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</si>
  <si>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</si>
  <si>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</si>
  <si>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</si>
  <si>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</si>
  <si>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</si>
  <si>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</si>
  <si>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</si>
  <si>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</si>
  <si>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</si>
  <si>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</si>
  <si>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</si>
  <si>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</si>
  <si>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</si>
  <si>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</si>
  <si>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</si>
  <si>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</si>
  <si>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</si>
  <si>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</si>
  <si>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</si>
  <si>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</si>
  <si>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</si>
  <si>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</si>
  <si>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</si>
  <si>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</si>
  <si>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</si>
  <si>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</si>
  <si>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</si>
  <si>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</si>
  <si>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</si>
  <si>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</si>
  <si>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</si>
  <si>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</si>
  <si>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</si>
  <si>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</si>
  <si>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</si>
  <si>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</si>
  <si>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</si>
  <si>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</si>
  <si>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</si>
  <si>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</si>
  <si>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</si>
  <si>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</si>
  <si>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</si>
  <si>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</si>
  <si>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</si>
  <si>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</si>
  <si>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</si>
  <si>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</si>
  <si>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</si>
  <si>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</si>
  <si>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</si>
  <si>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</si>
  <si>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</si>
  <si>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</si>
  <si>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</si>
  <si>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</si>
  <si>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</si>
  <si>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</si>
  <si>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</si>
  <si>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</si>
  <si>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</si>
  <si>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</si>
  <si>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</si>
  <si>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</si>
  <si>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</si>
  <si>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</si>
  <si>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</si>
  <si>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</si>
  <si>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</si>
  <si>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</si>
  <si>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</si>
  <si>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</si>
  <si>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</si>
  <si>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</si>
  <si>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</si>
  <si>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</si>
  <si>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</si>
  <si>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</si>
  <si>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</si>
  <si>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</si>
  <si>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</si>
  <si>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</si>
  <si>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</si>
  <si>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</si>
  <si>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</si>
  <si>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</si>
  <si>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</si>
  <si>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</si>
  <si>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</si>
  <si>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</si>
  <si>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</si>
  <si>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</si>
  <si>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</si>
  <si>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</si>
  <si>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</si>
  <si>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</si>
  <si>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</si>
  <si>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</si>
  <si>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</si>
  <si>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</si>
  <si>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</si>
  <si>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</si>
  <si>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</si>
  <si>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</si>
  <si>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</si>
  <si>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</si>
  <si>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</si>
  <si>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</si>
  <si>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</si>
  <si>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</si>
  <si>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</si>
  <si>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</si>
  <si>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</si>
  <si>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</si>
  <si>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</si>
  <si>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</si>
  <si>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</si>
  <si>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</si>
  <si>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</si>
  <si>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</si>
  <si>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</si>
  <si>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</si>
  <si>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</si>
  <si>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</si>
  <si>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</si>
  <si>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</si>
  <si>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</si>
  <si>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</si>
  <si>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</si>
  <si>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</si>
  <si>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</si>
  <si>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</si>
  <si>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</si>
  <si>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</si>
  <si>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</si>
  <si>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</si>
  <si>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</si>
  <si>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</si>
  <si>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</si>
  <si>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</si>
  <si>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</si>
  <si>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</si>
  <si>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</si>
  <si>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</si>
  <si>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</si>
  <si>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</si>
  <si>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</si>
  <si>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</si>
  <si>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</si>
  <si>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</si>
  <si>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</si>
  <si>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</si>
  <si>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</si>
  <si>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</si>
  <si>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</si>
  <si>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</si>
  <si>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</si>
  <si>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</si>
  <si>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</si>
  <si>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</si>
  <si>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</si>
  <si>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</si>
  <si>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</si>
  <si>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</si>
  <si>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</si>
  <si>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</si>
  <si>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</si>
  <si>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</si>
  <si>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</si>
  <si>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</si>
  <si>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</si>
  <si>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</si>
  <si>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</si>
  <si>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</si>
  <si>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</si>
  <si>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</si>
  <si>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</si>
  <si>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</si>
  <si>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</si>
  <si>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</si>
  <si>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</si>
  <si>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</si>
  <si>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</si>
  <si>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</si>
  <si>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</si>
  <si>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</si>
  <si>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</si>
  <si>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</si>
  <si>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</si>
  <si>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</si>
  <si>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</si>
  <si>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</si>
  <si>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</si>
  <si>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</si>
  <si>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</si>
  <si>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</si>
  <si>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</si>
  <si>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</si>
  <si>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</si>
  <si>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</si>
  <si>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</si>
  <si>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</si>
  <si>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</si>
  <si>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</si>
  <si>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</si>
  <si>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</si>
  <si>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</si>
  <si>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</si>
  <si>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</si>
  <si>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</si>
  <si>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</si>
  <si>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</si>
  <si>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</si>
  <si>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</si>
  <si>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</si>
  <si>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</si>
  <si>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</si>
  <si>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</si>
  <si>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</si>
  <si>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</si>
  <si>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</si>
  <si>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</si>
  <si>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</si>
  <si>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</si>
  <si>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</si>
  <si>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</si>
  <si>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</si>
  <si>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</si>
  <si>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</si>
  <si>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</si>
  <si>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</si>
  <si>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</si>
  <si>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</si>
  <si>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</si>
  <si>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</si>
  <si>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</si>
  <si>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</si>
  <si>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</si>
  <si>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</si>
  <si>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</si>
  <si>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</si>
  <si>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</si>
  <si>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</si>
  <si>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</si>
  <si>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</si>
  <si>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</si>
  <si>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</si>
  <si>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</si>
  <si>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</si>
  <si>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</si>
  <si>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</si>
  <si>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</si>
  <si>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</si>
  <si>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</si>
  <si>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</si>
  <si>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</si>
  <si>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</si>
  <si>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</si>
  <si>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</si>
  <si>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</si>
  <si>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</si>
  <si>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</si>
  <si>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</si>
  <si>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</si>
  <si>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</si>
  <si>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</si>
  <si>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</si>
  <si>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</si>
  <si>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</si>
  <si>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</si>
  <si>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</si>
  <si>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</si>
  <si>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</si>
  <si>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</si>
  <si>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</si>
  <si>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</si>
  <si>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</si>
  <si>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</si>
  <si>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</si>
  <si>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</si>
  <si>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</si>
  <si>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</si>
  <si>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</si>
  <si>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</si>
  <si>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</si>
  <si>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</si>
  <si>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</si>
  <si>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</si>
  <si>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</si>
  <si>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</si>
  <si>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</si>
  <si>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</si>
  <si>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</si>
  <si>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</si>
  <si>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</si>
  <si>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</si>
  <si>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</si>
  <si>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</si>
  <si>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</si>
  <si>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</si>
  <si>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</si>
  <si>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</si>
  <si>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</si>
  <si>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</si>
  <si>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</si>
  <si>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</si>
  <si>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</si>
  <si>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</si>
  <si>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</si>
  <si>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</si>
  <si>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</si>
  <si>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</si>
  <si>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</si>
  <si>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</si>
  <si>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</si>
  <si>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</si>
  <si>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</si>
  <si>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</si>
  <si>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</si>
  <si>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</si>
  <si>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</si>
  <si>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</si>
  <si>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</si>
  <si>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</si>
  <si>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</si>
  <si>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</si>
  <si>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</si>
  <si>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</si>
  <si>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</si>
  <si>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</si>
  <si>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</si>
  <si>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</si>
  <si>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</si>
  <si>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</si>
  <si>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</si>
  <si>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</si>
  <si>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</si>
  <si>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</si>
  <si>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</si>
  <si>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</si>
  <si>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</si>
  <si>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</si>
  <si>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</si>
  <si>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</si>
  <si>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</si>
  <si>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</si>
  <si>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</si>
  <si>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</si>
  <si>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</si>
  <si>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</si>
  <si>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</si>
  <si>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</si>
  <si>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</si>
  <si>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</si>
  <si>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</si>
  <si>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</si>
  <si>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</si>
  <si>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</si>
  <si>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</si>
  <si>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</si>
  <si>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</si>
  <si>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</si>
  <si>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</si>
  <si>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</si>
  <si>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</si>
  <si>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</si>
  <si>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</si>
  <si>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</si>
  <si>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</si>
  <si>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</si>
  <si>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</si>
  <si>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</si>
  <si>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</si>
  <si>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</si>
  <si>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</si>
  <si>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</si>
  <si>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</si>
  <si>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</si>
  <si>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</si>
  <si>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</si>
  <si>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</si>
  <si>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</si>
  <si>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</si>
  <si>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</si>
  <si>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</si>
  <si>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</si>
  <si>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</si>
  <si>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</si>
  <si>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</si>
  <si>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</si>
  <si>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</si>
  <si>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</si>
  <si>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</si>
  <si>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</si>
  <si>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</si>
  <si>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</si>
  <si>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</si>
  <si>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</si>
  <si>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</si>
  <si>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</si>
  <si>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</si>
  <si>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</si>
  <si>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</si>
  <si>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</si>
  <si>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</si>
  <si>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</si>
  <si>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</si>
  <si>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</si>
  <si>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</si>
  <si>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</si>
  <si>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</si>
  <si>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</si>
  <si>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</si>
  <si>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</si>
  <si>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</si>
  <si>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</si>
  <si>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</si>
  <si>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</si>
  <si>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</si>
  <si>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</si>
  <si>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</si>
  <si>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</si>
  <si>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</si>
  <si>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</si>
  <si>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</si>
  <si>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</si>
  <si>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</si>
  <si>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</si>
  <si>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</si>
  <si>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</si>
  <si>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</si>
  <si>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</si>
  <si>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</si>
  <si>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</si>
  <si>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</si>
  <si>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</si>
  <si>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</si>
  <si>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</si>
  <si>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</si>
  <si>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</si>
  <si>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</si>
  <si>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</si>
  <si>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</si>
  <si>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</si>
  <si>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</si>
  <si>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</si>
  <si>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</si>
  <si>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</si>
  <si>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</si>
  <si>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</si>
  <si>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</si>
  <si>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</si>
  <si>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</si>
  <si>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</si>
  <si>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</si>
  <si>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</si>
  <si>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</si>
  <si>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</si>
  <si>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</si>
  <si>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</si>
  <si>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</si>
  <si>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</si>
  <si>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</si>
  <si>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</si>
  <si>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</si>
  <si>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</si>
  <si>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</si>
  <si>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</si>
  <si>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</si>
  <si>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</si>
  <si>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</si>
  <si>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</si>
  <si>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</si>
  <si>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</si>
  <si>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</si>
  <si>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</si>
  <si>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</si>
  <si>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</si>
  <si>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</si>
  <si>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</si>
  <si>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</si>
  <si>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</si>
  <si>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</si>
  <si>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</si>
  <si>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</si>
  <si>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</si>
  <si>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</si>
  <si>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</si>
  <si>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</si>
  <si>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</si>
  <si>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</si>
  <si>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</si>
  <si>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</si>
  <si>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</si>
  <si>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</si>
  <si>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</si>
  <si>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</si>
  <si>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</si>
  <si>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</si>
  <si>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</si>
  <si>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</si>
  <si>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</si>
  <si>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</si>
  <si>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</si>
  <si>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</si>
  <si>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</si>
  <si>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</si>
  <si>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</si>
  <si>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</si>
  <si>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</si>
  <si>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</si>
  <si>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</si>
  <si>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</si>
  <si>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</si>
  <si>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</si>
  <si>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</si>
  <si>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</si>
  <si>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</si>
  <si>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</si>
  <si>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</si>
  <si>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</si>
  <si>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</si>
  <si>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</si>
  <si>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</si>
  <si>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</si>
  <si>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</si>
  <si>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</si>
  <si>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</si>
  <si>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</si>
  <si>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</si>
  <si>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</si>
  <si>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</si>
  <si>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</si>
  <si>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</si>
  <si>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</si>
  <si>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</si>
  <si>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</si>
  <si>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</si>
  <si>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</si>
  <si>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</si>
  <si>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</si>
  <si>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</si>
  <si>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</si>
  <si>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</si>
  <si>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</si>
  <si>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</si>
  <si>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</si>
  <si>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</si>
  <si>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</si>
  <si>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</si>
  <si>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</si>
  <si>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</si>
  <si>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</si>
  <si>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</si>
  <si>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</si>
  <si>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</si>
  <si>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</si>
  <si>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</si>
  <si>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</si>
  <si>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</si>
  <si>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</si>
  <si>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</si>
  <si>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</si>
  <si>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</si>
  <si>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</si>
  <si>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</si>
  <si>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</si>
  <si>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</si>
  <si>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</si>
  <si>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</si>
  <si>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</si>
  <si>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</si>
  <si>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</si>
  <si>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</si>
  <si>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</si>
  <si>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</si>
  <si>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</si>
  <si>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</si>
  <si>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</si>
  <si>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</si>
  <si>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</si>
  <si>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</si>
  <si>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</si>
  <si>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</si>
  <si>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</si>
  <si>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</si>
  <si>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</si>
  <si>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</si>
  <si>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</si>
  <si>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</si>
  <si>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</si>
  <si>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</si>
  <si>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</si>
  <si>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</si>
  <si>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</si>
  <si>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</si>
  <si>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</si>
  <si>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</si>
  <si>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</si>
  <si>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</si>
  <si>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</si>
  <si>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</si>
  <si>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</si>
  <si>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</si>
  <si>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</si>
  <si>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</si>
  <si>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</si>
  <si>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</si>
  <si>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</si>
  <si>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</si>
  <si>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</si>
  <si>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</si>
  <si>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</si>
  <si>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</si>
  <si>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</si>
  <si>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</si>
  <si>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</si>
  <si>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</si>
  <si>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</si>
  <si>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</si>
  <si>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</si>
  <si>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</si>
  <si>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</si>
  <si>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</si>
  <si>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</si>
  <si>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</si>
  <si>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</si>
  <si>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</si>
  <si>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</si>
  <si>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</si>
  <si>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</si>
  <si>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</si>
  <si>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</si>
  <si>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</si>
  <si>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</si>
  <si>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</si>
  <si>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</si>
  <si>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</si>
  <si>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</si>
  <si>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</si>
  <si>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</si>
  <si>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</si>
  <si>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</si>
  <si>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</si>
  <si>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</si>
  <si>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</si>
  <si>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</si>
  <si>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</si>
  <si>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</si>
  <si>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</si>
  <si>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</si>
  <si>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</si>
  <si>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</si>
  <si>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</si>
  <si>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</si>
  <si>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</si>
  <si>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</si>
  <si>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</si>
  <si>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</si>
  <si>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</si>
  <si>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</si>
  <si>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</si>
  <si>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</si>
  <si>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</si>
  <si>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</si>
  <si>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</si>
  <si>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</si>
  <si>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</si>
  <si>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</si>
  <si>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</si>
  <si>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</si>
  <si>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</si>
  <si>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</si>
  <si>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</si>
  <si>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</si>
  <si>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</si>
  <si>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</si>
  <si>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</si>
  <si>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</si>
  <si>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</si>
  <si>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</si>
  <si>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</si>
  <si>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</si>
  <si>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</si>
  <si>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</si>
  <si>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</si>
  <si>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</si>
  <si>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</si>
  <si>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</si>
  <si>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</si>
  <si>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</si>
  <si>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</si>
  <si>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</si>
  <si>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</si>
  <si>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</si>
  <si>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</si>
  <si>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</si>
  <si>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</si>
  <si>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</si>
  <si>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</si>
  <si>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</si>
  <si>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</si>
  <si>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</si>
  <si>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</si>
  <si>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</si>
  <si>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</si>
  <si>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</si>
  <si>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</si>
  <si>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</si>
  <si>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</si>
  <si>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</si>
  <si>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</si>
  <si>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</si>
  <si>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</si>
  <si>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</si>
  <si>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</si>
  <si>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</si>
  <si>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</si>
  <si>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</si>
  <si>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</si>
  <si>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</si>
  <si>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</si>
  <si>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</si>
  <si>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</si>
  <si>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</si>
  <si>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</si>
  <si>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</si>
  <si>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</si>
  <si>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</si>
  <si>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</si>
  <si>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</si>
  <si>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</si>
  <si>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</si>
  <si>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</si>
  <si>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</si>
  <si>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</si>
  <si>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</si>
  <si>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</si>
  <si>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</si>
  <si>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</si>
  <si>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</si>
  <si>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</si>
  <si>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</si>
  <si>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</si>
  <si>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</si>
  <si>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</si>
  <si>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</si>
  <si>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</si>
  <si>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</si>
  <si>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</si>
  <si>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</si>
  <si>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</si>
  <si>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</si>
  <si>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</si>
  <si>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</si>
  <si>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</si>
  <si>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</si>
  <si>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</si>
  <si>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</si>
  <si>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</si>
  <si>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</si>
  <si>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</si>
  <si>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</si>
  <si>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</si>
  <si>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</si>
  <si>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</si>
  <si>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</si>
  <si>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</si>
  <si>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</si>
  <si>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</si>
  <si>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</si>
  <si>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</si>
  <si>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</si>
  <si>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</si>
  <si>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</si>
  <si>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</si>
  <si>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</si>
  <si>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</si>
  <si>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</si>
  <si>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</si>
  <si>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</si>
  <si>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</si>
  <si>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</si>
  <si>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</si>
  <si>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</si>
  <si>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</si>
  <si>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</si>
  <si>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</si>
  <si>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</si>
  <si>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</si>
  <si>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</si>
  <si>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</si>
  <si>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</si>
  <si>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</si>
  <si>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</si>
  <si>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</si>
  <si>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</si>
  <si>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</si>
  <si>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</si>
  <si>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</si>
  <si>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</si>
  <si>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</si>
  <si>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</si>
  <si>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</si>
  <si>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</si>
  <si>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</si>
  <si>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</si>
  <si>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</si>
  <si>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</si>
  <si>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</si>
  <si>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</si>
  <si>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</si>
  <si>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</si>
  <si>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</si>
  <si>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</si>
  <si>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</si>
  <si>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</si>
  <si>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</si>
  <si>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</si>
  <si>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</si>
  <si>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</si>
  <si>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</si>
  <si>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</si>
  <si>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</si>
  <si>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</si>
  <si>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</si>
  <si>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</si>
  <si>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</si>
  <si>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</si>
  <si>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</si>
  <si>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</si>
  <si>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</si>
  <si>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</si>
  <si>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</si>
  <si>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</si>
  <si>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</si>
  <si>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</si>
  <si>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</si>
  <si>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</si>
  <si>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</si>
  <si>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</si>
  <si>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</si>
  <si>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</si>
  <si>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</si>
  <si>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</si>
  <si>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</si>
  <si>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</si>
  <si>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</si>
  <si>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</si>
  <si>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</si>
  <si>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</si>
  <si>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</si>
  <si>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</si>
  <si>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</si>
  <si>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</si>
  <si>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</si>
  <si>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</si>
  <si>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</si>
  <si>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</si>
  <si>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</si>
  <si>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</si>
  <si>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</si>
  <si>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</si>
  <si>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</si>
  <si>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</si>
  <si>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</si>
  <si>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</si>
  <si>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</si>
  <si>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</si>
  <si>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</si>
  <si>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</si>
  <si>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</si>
  <si>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</si>
  <si>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</si>
  <si>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</si>
  <si>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</si>
  <si>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</si>
  <si>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</si>
  <si>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</si>
  <si>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</si>
  <si>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</si>
  <si>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</si>
  <si>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</si>
  <si>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</si>
  <si>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</si>
  <si>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</si>
  <si>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</si>
  <si>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</si>
  <si>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</si>
  <si>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</si>
  <si>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</si>
  <si>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</si>
  <si>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</si>
  <si>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</si>
  <si>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</si>
  <si>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</si>
  <si>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</si>
  <si>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</si>
  <si>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</si>
  <si>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</si>
  <si>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</si>
  <si>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</si>
  <si>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</si>
  <si>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</si>
  <si>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</si>
  <si>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</si>
  <si>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</si>
  <si>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</si>
  <si>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</si>
  <si>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</si>
  <si>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</si>
  <si>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</si>
  <si>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</si>
  <si>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</si>
  <si>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</si>
  <si>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</si>
  <si>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</si>
  <si>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</si>
  <si>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</si>
  <si>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</si>
  <si>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</si>
  <si>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</si>
  <si>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</si>
  <si>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</si>
  <si>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</si>
  <si>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</si>
  <si>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</si>
  <si>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</si>
  <si>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</si>
  <si>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</si>
  <si>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</si>
  <si>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</si>
  <si>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</si>
  <si>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</si>
  <si>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</si>
  <si>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</si>
  <si>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</si>
  <si>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</si>
  <si>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</si>
  <si>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</si>
  <si>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</si>
  <si>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</si>
  <si>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</si>
  <si>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</si>
  <si>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</si>
  <si>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</si>
  <si>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</si>
  <si>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</si>
  <si>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</si>
  <si>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</si>
  <si>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</si>
  <si>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</si>
  <si>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</si>
  <si>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</si>
  <si>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</si>
  <si>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</si>
  <si>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</si>
  <si>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</si>
  <si>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</si>
  <si>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</si>
  <si>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</si>
  <si>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</si>
  <si>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</si>
  <si>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</si>
  <si>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</si>
  <si>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</si>
  <si>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</si>
  <si>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</si>
  <si>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</si>
  <si>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</si>
  <si>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</si>
  <si>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</si>
  <si>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</si>
  <si>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</si>
  <si>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</si>
  <si>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</si>
  <si>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</si>
  <si>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</si>
  <si>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</si>
  <si>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</si>
  <si>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</si>
  <si>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</si>
  <si>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</si>
  <si>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</si>
  <si>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</si>
  <si>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</si>
  <si>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</si>
  <si>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</si>
  <si>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</si>
  <si>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</si>
  <si>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</si>
  <si>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</si>
  <si>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</si>
  <si>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</si>
  <si>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</si>
  <si>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</si>
  <si>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</si>
  <si>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</si>
  <si>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</si>
  <si>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</si>
  <si>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</si>
  <si>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</si>
  <si>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</si>
  <si>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</si>
  <si>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</si>
  <si>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</si>
  <si>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</si>
  <si>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</si>
  <si>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</si>
  <si>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</si>
  <si>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</si>
  <si>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</si>
  <si>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</si>
  <si>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</si>
  <si>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</si>
  <si>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</si>
  <si>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</si>
  <si>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</si>
  <si>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</si>
  <si>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</si>
  <si>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</si>
  <si>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</si>
  <si>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</si>
  <si>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</si>
  <si>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</si>
  <si>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</si>
  <si>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</si>
  <si>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</si>
  <si>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</si>
  <si>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</si>
  <si>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</si>
  <si>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</si>
  <si>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</si>
  <si>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</si>
  <si>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</si>
  <si>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</si>
  <si>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</si>
  <si>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</si>
  <si>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</si>
  <si>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</si>
  <si>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</si>
  <si>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</si>
  <si>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</si>
  <si>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</si>
  <si>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</si>
  <si>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</si>
  <si>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</si>
  <si>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</si>
  <si>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</si>
  <si>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</si>
  <si>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</si>
  <si>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</si>
  <si>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</si>
  <si>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</si>
  <si>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</si>
  <si>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</si>
  <si>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</si>
  <si>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</si>
  <si>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</si>
  <si>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</si>
  <si>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</si>
  <si>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</si>
  <si>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</si>
  <si>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</si>
  <si>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</si>
  <si>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</si>
  <si>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</si>
  <si>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</si>
  <si>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</si>
  <si>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</si>
  <si>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</si>
  <si>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</si>
  <si>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</si>
  <si>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</si>
  <si>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</si>
  <si>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</si>
  <si>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</si>
  <si>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</si>
  <si>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</si>
  <si>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</si>
  <si>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</si>
  <si>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</si>
  <si>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</si>
  <si>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</si>
  <si>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</si>
  <si>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</si>
  <si>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</si>
  <si>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</si>
  <si>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</si>
  <si>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</si>
  <si>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</si>
  <si>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</si>
  <si>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</si>
  <si>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</si>
  <si>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</si>
  <si>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</si>
  <si>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</si>
  <si>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</si>
  <si>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</si>
  <si>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</si>
  <si>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</si>
  <si>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</si>
  <si>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</si>
  <si>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</si>
  <si>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</si>
  <si>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</si>
  <si>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</si>
  <si>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</si>
  <si>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</si>
  <si>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</si>
  <si>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</si>
  <si>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</si>
  <si>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</si>
  <si>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</si>
  <si>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</si>
  <si>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</si>
  <si>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</si>
  <si>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</si>
  <si>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</si>
  <si>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</si>
  <si>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</si>
  <si>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</si>
  <si>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</si>
  <si>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</si>
  <si>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</si>
  <si>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</si>
  <si>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</si>
  <si>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</si>
  <si>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</si>
  <si>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</si>
  <si>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</si>
  <si>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</si>
  <si>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</si>
  <si>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</si>
  <si>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</si>
  <si>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</si>
  <si>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</si>
  <si>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</si>
  <si>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</si>
  <si>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</si>
  <si>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</si>
  <si>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</si>
  <si>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</si>
  <si>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</si>
  <si>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</si>
  <si>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</si>
  <si>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</si>
  <si>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</si>
  <si>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</si>
  <si>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</si>
  <si>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</si>
  <si>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</si>
  <si>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</si>
  <si>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</si>
  <si>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</si>
  <si>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</si>
  <si>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</si>
  <si>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</si>
  <si>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</si>
  <si>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</si>
  <si>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</si>
  <si>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</si>
  <si>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</si>
  <si>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</si>
  <si>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</si>
  <si>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</si>
  <si>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</si>
  <si>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</si>
  <si>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</si>
  <si>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</si>
  <si>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</si>
  <si>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</si>
  <si>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</si>
  <si>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</si>
  <si>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</si>
  <si>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</si>
  <si>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</si>
  <si>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</si>
  <si>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</si>
  <si>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</si>
  <si>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</si>
  <si>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</si>
  <si>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</si>
  <si>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</si>
  <si>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</si>
  <si>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</si>
  <si>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</si>
  <si>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</si>
  <si>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</si>
  <si>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</si>
  <si>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</si>
  <si>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</si>
  <si>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</si>
  <si>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</si>
  <si>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</si>
  <si>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</si>
  <si>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</si>
  <si>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</si>
  <si>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</si>
  <si>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</si>
  <si>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</si>
  <si>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</si>
  <si>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</si>
  <si>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</si>
  <si>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</si>
  <si>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</si>
  <si>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</si>
  <si>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</si>
  <si>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</si>
  <si>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</si>
  <si>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</si>
  <si>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</si>
  <si>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</si>
  <si>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</si>
  <si>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</si>
  <si>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</si>
  <si>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</si>
  <si>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</si>
  <si>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</si>
  <si>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</si>
  <si>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</si>
  <si>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</si>
  <si>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</si>
  <si>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</si>
  <si>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</si>
  <si>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</si>
  <si>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</si>
  <si>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</si>
  <si>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</si>
  <si>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</si>
  <si>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</si>
  <si>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</si>
  <si>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</si>
  <si>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</si>
  <si>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</si>
  <si>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</si>
  <si>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</si>
  <si>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</si>
  <si>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</si>
  <si>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</si>
  <si>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</si>
  <si>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</si>
  <si>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</si>
  <si>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</si>
  <si>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</si>
  <si>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</si>
  <si>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</si>
  <si>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</si>
  <si>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</si>
  <si>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</si>
  <si>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</si>
  <si>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</si>
  <si>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</si>
  <si>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</si>
  <si>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</si>
  <si>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</si>
  <si>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</si>
  <si>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</si>
  <si>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</si>
  <si>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</si>
  <si>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</si>
  <si>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</si>
  <si>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</si>
  <si>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</si>
  <si>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</si>
  <si>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</si>
  <si>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</si>
  <si>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</si>
  <si>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</si>
  <si>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</si>
  <si>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</si>
  <si>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</si>
  <si>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</si>
  <si>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</si>
  <si>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</si>
  <si>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</si>
  <si>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</si>
  <si>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</si>
  <si>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</si>
  <si>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</si>
  <si>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</si>
  <si>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</si>
  <si>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</si>
  <si>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</si>
  <si>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</si>
  <si>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</si>
  <si>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</si>
  <si>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</si>
  <si>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</si>
  <si>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</si>
  <si>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</si>
  <si>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</si>
  <si>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</si>
  <si>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</si>
  <si>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</si>
  <si>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</si>
  <si>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</si>
  <si>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</si>
  <si>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</si>
  <si>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</si>
  <si>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</si>
  <si>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</si>
  <si>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</si>
  <si>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</si>
  <si>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</si>
  <si>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</si>
  <si>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</si>
  <si>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</si>
  <si>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</si>
  <si>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</si>
  <si>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</si>
  <si>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</si>
  <si>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</si>
  <si>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</si>
  <si>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</si>
  <si>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</si>
  <si>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</si>
  <si>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</si>
  <si>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</si>
  <si>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</si>
  <si>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</si>
  <si>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</si>
  <si>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</si>
  <si>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</si>
  <si>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</si>
  <si>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</si>
  <si>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</si>
  <si>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</si>
  <si>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</si>
  <si>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</si>
  <si>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</si>
  <si>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</si>
  <si>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</si>
  <si>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</si>
  <si>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</si>
  <si>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</si>
  <si>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</si>
  <si>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</si>
  <si>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</si>
  <si>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</si>
  <si>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</si>
  <si>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</si>
  <si>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</si>
  <si>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</si>
  <si>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</si>
  <si>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</si>
  <si>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</si>
  <si>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</si>
  <si>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</si>
  <si>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</si>
  <si>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</si>
  <si>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</si>
  <si>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</si>
  <si>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</si>
  <si>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</si>
  <si>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</si>
  <si>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</si>
  <si>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</si>
  <si>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</si>
  <si>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</si>
  <si>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</si>
  <si>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</si>
  <si>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</si>
  <si>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</si>
  <si>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</si>
  <si>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</si>
  <si>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</si>
  <si>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</si>
  <si>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</si>
  <si>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</si>
  <si>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</si>
  <si>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</si>
  <si>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</si>
  <si>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</si>
  <si>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</si>
  <si>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</si>
  <si>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</si>
  <si>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</si>
  <si>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</si>
  <si>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</si>
  <si>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</si>
  <si>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</si>
  <si>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</si>
  <si>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</si>
  <si>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</si>
  <si>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</si>
  <si>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</si>
  <si>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</si>
  <si>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</si>
  <si>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</si>
  <si>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</si>
  <si>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</si>
  <si>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</si>
  <si>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</si>
  <si>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</si>
  <si>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</si>
  <si>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</si>
  <si>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</si>
  <si>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</si>
  <si>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</si>
  <si>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</si>
  <si>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</si>
  <si>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</si>
  <si>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</si>
  <si>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</si>
  <si>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</si>
  <si>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</si>
  <si>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</si>
  <si>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</si>
  <si>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</si>
  <si>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</si>
  <si>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</si>
  <si>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</si>
  <si>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</si>
  <si>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</si>
  <si>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</si>
  <si>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</si>
  <si>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</si>
  <si>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</si>
  <si>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</si>
  <si>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</si>
  <si>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</si>
  <si>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</si>
  <si>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</si>
  <si>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</si>
  <si>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</si>
  <si>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</si>
  <si>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</si>
  <si>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</si>
  <si>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</si>
  <si>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</si>
  <si>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</si>
  <si>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</si>
  <si>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</si>
  <si>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</si>
  <si>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</si>
  <si>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</si>
  <si>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</si>
  <si>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</si>
  <si>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</si>
  <si>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</si>
  <si>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</si>
  <si>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</si>
  <si>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</si>
  <si>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</si>
  <si>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</si>
  <si>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</si>
  <si>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</si>
  <si>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</si>
  <si>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</si>
  <si>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</si>
  <si>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</si>
  <si>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</si>
  <si>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</si>
  <si>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</si>
  <si>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</si>
  <si>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</si>
  <si>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</si>
  <si>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</si>
  <si>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</si>
  <si>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</si>
  <si>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</si>
  <si>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</si>
  <si>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</si>
  <si>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</si>
  <si>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</si>
  <si>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</si>
  <si>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</si>
  <si>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</si>
  <si>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</si>
  <si>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</si>
  <si>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</si>
  <si>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</si>
  <si>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</si>
  <si>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</si>
  <si>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</si>
  <si>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</si>
  <si>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</si>
  <si>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</si>
  <si>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</si>
  <si>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</si>
  <si>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</si>
  <si>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</si>
  <si>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</si>
  <si>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</si>
  <si>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</si>
  <si>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</si>
  <si>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</si>
  <si>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</si>
  <si>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</si>
  <si>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</si>
  <si>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</si>
  <si>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</si>
  <si>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</si>
  <si>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</si>
  <si>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</si>
  <si>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</si>
  <si>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</si>
  <si>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</si>
  <si>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</si>
  <si>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</si>
  <si>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</si>
  <si>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</si>
  <si>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</si>
  <si>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</si>
  <si>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</si>
  <si>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</si>
  <si>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</si>
  <si>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</si>
  <si>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</si>
  <si>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</si>
  <si>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</si>
  <si>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</si>
  <si>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</si>
  <si>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</si>
  <si>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</si>
  <si>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</si>
  <si>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</si>
  <si>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</si>
  <si>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</si>
  <si>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</si>
  <si>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</si>
  <si>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</si>
  <si>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</si>
  <si>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</si>
  <si>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</si>
  <si>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</si>
  <si>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</si>
  <si>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</si>
  <si>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</si>
  <si>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</si>
  <si>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</si>
  <si>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</si>
  <si>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</si>
  <si>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</si>
  <si>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</si>
  <si>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</si>
  <si>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</si>
  <si>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</si>
  <si>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</si>
  <si>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</si>
  <si>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</si>
  <si>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</si>
  <si>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</si>
  <si>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</si>
  <si>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</si>
  <si>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</si>
  <si>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</si>
  <si>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</si>
  <si>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</si>
  <si>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</si>
  <si>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</si>
  <si>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</si>
  <si>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</si>
  <si>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</si>
  <si>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</si>
  <si>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</si>
  <si>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</si>
  <si>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</si>
  <si>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</si>
  <si>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</si>
  <si>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</si>
  <si>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</si>
  <si>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</si>
  <si>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</si>
  <si>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</si>
  <si>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</si>
  <si>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</si>
  <si>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</si>
  <si>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</si>
  <si>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</si>
  <si>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</si>
  <si>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</si>
  <si>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</si>
  <si>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</si>
  <si>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</si>
  <si>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</si>
  <si>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</si>
  <si>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</si>
  <si>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</si>
  <si>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</si>
  <si>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</si>
  <si>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</si>
  <si>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</si>
  <si>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</si>
  <si>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</si>
  <si>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</si>
  <si>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</si>
  <si>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</si>
  <si>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</si>
  <si>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</si>
  <si>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</si>
  <si>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</si>
  <si>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</si>
  <si>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</si>
  <si>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</si>
  <si>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</si>
  <si>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</si>
  <si>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</si>
  <si>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</si>
  <si>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</si>
  <si>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</si>
  <si>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</si>
  <si>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</si>
  <si>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</si>
  <si>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</si>
  <si>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</si>
  <si>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</si>
  <si>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</si>
  <si>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</si>
  <si>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</si>
  <si>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</si>
  <si>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</si>
  <si>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</si>
  <si>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</si>
  <si>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</si>
  <si>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</si>
  <si>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</si>
  <si>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</si>
  <si>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</si>
  <si>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</si>
  <si>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</si>
  <si>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</si>
  <si>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</si>
  <si>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</si>
  <si>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</si>
  <si>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</si>
  <si>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</si>
  <si>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</si>
  <si>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</si>
  <si>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</si>
  <si>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</si>
  <si>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</si>
  <si>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</si>
  <si>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</si>
  <si>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</si>
  <si>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</si>
  <si>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</si>
  <si>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</si>
  <si>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</si>
  <si>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</si>
  <si>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</si>
  <si>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</si>
  <si>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</si>
  <si>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</si>
  <si>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</si>
  <si>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</si>
  <si>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</si>
  <si>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</si>
  <si>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</si>
  <si>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</si>
  <si>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</si>
  <si>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</si>
  <si>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</si>
  <si>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</si>
  <si>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</si>
  <si>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</si>
  <si>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</si>
  <si>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</si>
  <si>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</si>
  <si>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</si>
  <si>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</si>
  <si>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</si>
  <si>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</si>
  <si>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</si>
  <si>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</si>
  <si>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</si>
  <si>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</si>
  <si>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</si>
  <si>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</si>
  <si>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</si>
  <si>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</si>
  <si>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</si>
  <si>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</si>
  <si>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</si>
  <si>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</si>
  <si>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</si>
  <si>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</si>
  <si>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</si>
  <si>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</si>
  <si>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</si>
  <si>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</si>
  <si>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</si>
  <si>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</si>
  <si>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</si>
  <si>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</si>
  <si>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</si>
  <si>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</si>
  <si>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</si>
  <si>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</si>
  <si>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</si>
  <si>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</si>
  <si>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</si>
  <si>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</si>
  <si>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</si>
  <si>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</si>
  <si>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</si>
  <si>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</si>
  <si>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</si>
  <si>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</si>
  <si>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</si>
  <si>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</si>
  <si>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</si>
  <si>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</si>
  <si>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</si>
  <si>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</si>
  <si>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</si>
  <si>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</si>
  <si>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</si>
  <si>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</si>
  <si>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</si>
  <si>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</si>
  <si>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</si>
  <si>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</si>
  <si>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</si>
  <si>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</si>
  <si>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</si>
  <si>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</si>
  <si>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</si>
  <si>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</si>
  <si>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</si>
  <si>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</si>
  <si>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</si>
  <si>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</si>
  <si>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</si>
  <si>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</si>
  <si>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</si>
  <si>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</si>
  <si>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</si>
  <si>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</si>
  <si>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</si>
  <si>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</si>
  <si>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</si>
  <si>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</si>
  <si>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</si>
  <si>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</si>
  <si>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</si>
  <si>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</si>
  <si>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</si>
  <si>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</si>
  <si>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</si>
  <si>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</si>
  <si>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</si>
  <si>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</si>
  <si>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</si>
  <si>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</si>
  <si>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</si>
  <si>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</si>
  <si>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</si>
  <si>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</si>
  <si>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</si>
  <si>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</si>
  <si>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</si>
  <si>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</si>
  <si>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</si>
  <si>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</si>
  <si>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</si>
  <si>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</si>
  <si>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</si>
  <si>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</si>
  <si>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</si>
  <si>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</si>
  <si>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</si>
  <si>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</si>
  <si>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</si>
  <si>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</si>
  <si>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</si>
  <si>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</si>
  <si>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</si>
  <si>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</si>
  <si>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</si>
  <si>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</si>
  <si>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</si>
  <si>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</si>
  <si>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</si>
  <si>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</si>
  <si>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</si>
  <si>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</si>
  <si>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</si>
  <si>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</si>
  <si>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</si>
  <si>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</si>
  <si>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</si>
  <si>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</si>
  <si>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</si>
  <si>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</si>
  <si>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</si>
  <si>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</si>
  <si>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</si>
  <si>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</si>
  <si>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</si>
  <si>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</si>
  <si>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</si>
  <si>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</si>
  <si>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</si>
  <si>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</si>
  <si>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</si>
  <si>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</si>
  <si>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</si>
  <si>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</si>
  <si>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</si>
  <si>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</si>
  <si>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</si>
  <si>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</si>
  <si>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</si>
  <si>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</si>
  <si>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</si>
  <si>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</si>
  <si>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</si>
  <si>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</si>
  <si>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</si>
  <si>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</si>
  <si>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</si>
  <si>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</si>
  <si>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</si>
  <si>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</si>
  <si>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</si>
  <si>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</si>
  <si>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</si>
  <si>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</si>
  <si>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</si>
  <si>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</si>
  <si>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</si>
  <si>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</si>
  <si>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</si>
  <si>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</si>
  <si>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</si>
  <si>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</si>
  <si>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</si>
  <si>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</si>
  <si>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</si>
  <si>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</si>
  <si>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</si>
  <si>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</si>
  <si>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</si>
  <si>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</si>
  <si>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</si>
  <si>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</si>
  <si>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</si>
  <si>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</si>
  <si>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</si>
  <si>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</si>
  <si>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</si>
  <si>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</si>
  <si>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</si>
  <si>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</si>
  <si>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</si>
  <si>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</si>
  <si>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</si>
  <si>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</si>
  <si>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</si>
  <si>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</si>
  <si>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</si>
  <si>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</si>
  <si>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</si>
  <si>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</si>
  <si>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</si>
  <si>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</si>
  <si>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</si>
  <si>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</si>
  <si>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</si>
  <si>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</si>
  <si>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</si>
  <si>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</si>
  <si>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</si>
  <si>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</si>
  <si>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</si>
  <si>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</si>
  <si>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</si>
  <si>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</si>
  <si>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</si>
  <si>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</si>
  <si>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</si>
  <si>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</si>
  <si>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</si>
  <si>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</si>
  <si>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</si>
  <si>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</si>
  <si>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</si>
  <si>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</si>
  <si>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</si>
  <si>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</si>
  <si>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</si>
  <si>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</si>
  <si>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</si>
  <si>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</si>
  <si>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</si>
  <si>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</si>
  <si>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</si>
  <si>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</si>
  <si>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</si>
  <si>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</si>
  <si>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</si>
  <si>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</si>
  <si>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</si>
  <si>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</si>
  <si>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</si>
  <si>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</si>
  <si>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</si>
  <si>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</si>
  <si>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</si>
  <si>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</si>
  <si>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</si>
  <si>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</si>
  <si>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</si>
  <si>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</si>
  <si>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</si>
  <si>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</si>
  <si>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</si>
  <si>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</si>
  <si>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</si>
  <si>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</si>
  <si>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</si>
  <si>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</si>
  <si>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</si>
  <si>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</si>
  <si>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</si>
  <si>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</si>
  <si>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</si>
  <si>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</si>
  <si>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</si>
  <si>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</si>
  <si>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</si>
  <si>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</si>
  <si>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</si>
  <si>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</si>
  <si>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</si>
  <si>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</si>
  <si>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</si>
  <si>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</si>
  <si>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</si>
  <si>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</si>
  <si>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</si>
  <si>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</si>
  <si>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</si>
  <si>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</si>
  <si>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</si>
  <si>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</si>
  <si>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</si>
  <si>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</si>
  <si>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</si>
  <si>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</si>
  <si>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</si>
  <si>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</si>
  <si>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</si>
  <si>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</si>
  <si>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</si>
  <si>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</si>
  <si>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</si>
  <si>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</si>
  <si>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</si>
  <si>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</si>
  <si>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</si>
  <si>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</si>
  <si>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</si>
  <si>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</si>
  <si>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</si>
  <si>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</si>
  <si>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</si>
  <si>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</si>
  <si>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</si>
  <si>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</si>
  <si>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</si>
  <si>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</si>
  <si>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</si>
  <si>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</si>
  <si>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</si>
  <si>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</si>
  <si>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</si>
  <si>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</si>
  <si>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</si>
  <si>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</si>
  <si>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</si>
  <si>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</si>
  <si>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</si>
  <si>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</si>
  <si>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</si>
  <si>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</si>
  <si>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</si>
  <si>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</si>
  <si>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</si>
  <si>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</si>
  <si>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</si>
  <si>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</si>
  <si>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</si>
  <si>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</si>
  <si>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</si>
  <si>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</si>
  <si>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</si>
  <si>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</si>
  <si>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</si>
  <si>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</si>
  <si>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</si>
  <si>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</si>
  <si>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</si>
  <si>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</si>
  <si>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</si>
  <si>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</si>
  <si>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</si>
  <si>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</si>
  <si>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</si>
  <si>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</si>
  <si>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</si>
  <si>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</si>
  <si>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</si>
  <si>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</si>
  <si>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</si>
  <si>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</si>
  <si>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</si>
  <si>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</si>
  <si>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</si>
  <si>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</si>
  <si>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</si>
  <si>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</si>
  <si>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</si>
  <si>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</si>
  <si>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</si>
  <si>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</si>
  <si>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</si>
  <si>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</si>
  <si>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</si>
  <si>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</si>
  <si>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</si>
  <si>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</si>
  <si>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</si>
  <si>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</si>
  <si>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</si>
  <si>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</si>
  <si>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</si>
  <si>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</si>
  <si>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</si>
  <si>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</si>
  <si>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</si>
  <si>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</si>
  <si>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</si>
  <si>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</si>
  <si>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</si>
  <si>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</si>
  <si>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</si>
  <si>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</si>
  <si>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</si>
  <si>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</si>
  <si>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</si>
  <si>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</si>
  <si>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</si>
  <si>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</si>
  <si>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</si>
  <si>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</si>
  <si>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</si>
  <si>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</si>
  <si>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</si>
  <si>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</si>
  <si>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</si>
  <si>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</si>
  <si>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</si>
  <si>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</si>
  <si>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</si>
  <si>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</si>
  <si>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</si>
  <si>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</si>
  <si>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</si>
  <si>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</si>
  <si>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</si>
  <si>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</si>
  <si>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</si>
  <si>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</si>
  <si>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</si>
  <si>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</si>
  <si>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</si>
  <si>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</si>
  <si>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</si>
  <si>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</si>
  <si>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</si>
  <si>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</si>
  <si>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</si>
  <si>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</si>
  <si>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</si>
  <si>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</si>
  <si>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</si>
  <si>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</si>
  <si>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</si>
  <si>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</si>
  <si>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</si>
  <si>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</si>
  <si>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</si>
  <si>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</si>
  <si>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</si>
  <si>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</si>
  <si>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</si>
  <si>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</si>
  <si>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</si>
  <si>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</si>
  <si>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</si>
  <si>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</si>
  <si>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</si>
  <si>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</si>
  <si>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</si>
  <si>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</si>
  <si>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</si>
  <si>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</si>
  <si>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</si>
  <si>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</si>
  <si>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</si>
  <si>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</si>
  <si>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</si>
  <si>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</si>
  <si>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</si>
  <si>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</si>
  <si>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</si>
  <si>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</si>
  <si>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</si>
  <si>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</si>
  <si>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</si>
  <si>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</si>
  <si>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</si>
  <si>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</si>
  <si>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</si>
  <si>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</si>
  <si>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</si>
  <si>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</si>
  <si>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</si>
  <si>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</si>
  <si>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</si>
  <si>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</si>
  <si>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</si>
  <si>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</si>
  <si>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</si>
  <si>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</si>
  <si>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</si>
  <si>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</si>
  <si>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</si>
  <si>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</si>
  <si>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</si>
  <si>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</si>
  <si>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</si>
  <si>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</si>
  <si>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</si>
  <si>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</si>
  <si>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</si>
  <si>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</si>
  <si>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</si>
  <si>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</si>
  <si>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</si>
  <si>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</si>
  <si>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</si>
  <si>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</si>
  <si>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</si>
  <si>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</si>
  <si>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</si>
  <si>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</si>
  <si>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</si>
  <si>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</si>
  <si>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</si>
  <si>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</si>
  <si>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</si>
  <si>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</si>
  <si>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</si>
  <si>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</si>
  <si>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</si>
  <si>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</si>
  <si>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</si>
  <si>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</si>
  <si>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</si>
  <si>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</si>
  <si>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</si>
  <si>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</si>
  <si>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</si>
  <si>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</si>
  <si>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</si>
  <si>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</si>
  <si>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</si>
  <si>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</si>
  <si>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</si>
  <si>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</si>
  <si>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</si>
  <si>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</si>
  <si>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</si>
  <si>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</si>
  <si>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</si>
  <si>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</si>
  <si>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</si>
  <si>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</si>
  <si>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</si>
  <si>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</si>
  <si>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</si>
  <si>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</si>
  <si>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</si>
  <si>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</si>
  <si>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</si>
  <si>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</si>
  <si>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</si>
  <si>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</si>
  <si>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</si>
  <si>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</si>
  <si>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</si>
  <si>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</si>
  <si>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</si>
  <si>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</si>
  <si>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</si>
  <si>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</si>
  <si>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</si>
  <si>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</si>
  <si>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</si>
  <si>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</si>
  <si>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</si>
  <si>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</si>
  <si>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</si>
  <si>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</si>
  <si>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</si>
  <si>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</si>
  <si>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</si>
  <si>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</si>
  <si>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</si>
  <si>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</si>
  <si>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</si>
  <si>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</si>
  <si>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</si>
  <si>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</si>
  <si>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</si>
  <si>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</si>
  <si>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</si>
  <si>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</si>
  <si>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</si>
  <si>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</si>
  <si>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</si>
  <si>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</si>
  <si>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</si>
  <si>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</si>
  <si>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</si>
  <si>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</si>
  <si>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</si>
  <si>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</si>
  <si>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</si>
  <si>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</si>
  <si>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</si>
  <si>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</si>
  <si>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</si>
  <si>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</si>
  <si>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</si>
  <si>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</si>
  <si>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</si>
  <si>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</si>
  <si>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</si>
  <si>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</si>
  <si>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</si>
  <si>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</si>
  <si>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</si>
  <si>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</si>
  <si>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</si>
  <si>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</si>
  <si>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</si>
  <si>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</si>
  <si>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</si>
  <si>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</si>
  <si>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</si>
  <si>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</si>
  <si>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</si>
  <si>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</si>
  <si>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</si>
  <si>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</si>
  <si>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</si>
  <si>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</si>
  <si>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</si>
  <si>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</si>
  <si>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</si>
  <si>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</si>
  <si>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</si>
  <si>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</si>
  <si>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</si>
  <si>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</si>
  <si>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</si>
  <si>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</si>
  <si>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</si>
  <si>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</si>
  <si>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</si>
  <si>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</si>
  <si>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</si>
  <si>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</si>
  <si>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</si>
  <si>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</si>
  <si>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</si>
  <si>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</si>
  <si>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</si>
  <si>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</si>
  <si>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</si>
  <si>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</si>
  <si>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</si>
  <si>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</si>
  <si>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</si>
  <si>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</si>
  <si>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</si>
  <si>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</si>
  <si>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</si>
  <si>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</si>
  <si>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</si>
  <si>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</si>
  <si>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</si>
  <si>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</si>
  <si>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</si>
  <si>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</si>
  <si>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</si>
  <si>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</si>
  <si>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</si>
  <si>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</si>
  <si>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</si>
  <si>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</si>
  <si>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</si>
  <si>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</si>
  <si>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</si>
  <si>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</si>
  <si>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</si>
  <si>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</si>
  <si>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</si>
  <si>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</si>
  <si>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</si>
  <si>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</si>
  <si>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</si>
  <si>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</si>
  <si>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</si>
  <si>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</si>
  <si>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</si>
  <si>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</si>
  <si>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</si>
  <si>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</si>
  <si>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</si>
  <si>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</si>
  <si>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</si>
  <si>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</si>
  <si>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</si>
  <si>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</si>
  <si>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</si>
  <si>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</si>
  <si>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</si>
  <si>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</si>
  <si>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</si>
  <si>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</si>
  <si>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</si>
  <si>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</si>
  <si>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</si>
  <si>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</si>
  <si>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</si>
  <si>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</si>
  <si>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</si>
  <si>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</si>
  <si>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</si>
  <si>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</si>
  <si>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</si>
  <si>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</si>
  <si>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</si>
  <si>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</si>
  <si>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</si>
  <si>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</si>
  <si>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</si>
  <si>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</si>
  <si>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</si>
  <si>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</si>
  <si>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</si>
  <si>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</si>
  <si>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</si>
  <si>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</si>
  <si>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</si>
  <si>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</si>
  <si>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</si>
  <si>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</si>
  <si>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</si>
  <si>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</si>
  <si>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</si>
  <si>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</si>
  <si>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</si>
  <si>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</si>
  <si>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</si>
  <si>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</si>
  <si>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</si>
  <si>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</si>
  <si>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</si>
  <si>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</si>
  <si>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</si>
  <si>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</si>
  <si>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</si>
  <si>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</si>
  <si>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</si>
  <si>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</si>
  <si>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</si>
  <si>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</si>
  <si>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</si>
  <si>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</si>
  <si>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</si>
  <si>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</si>
  <si>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</si>
  <si>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</si>
  <si>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</si>
  <si>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</si>
  <si>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</si>
  <si>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</si>
  <si>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</si>
  <si>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</si>
  <si>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</si>
  <si>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</si>
  <si>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</si>
  <si>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</si>
  <si>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</si>
  <si>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</si>
  <si>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</si>
  <si>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</si>
  <si>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</si>
  <si>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</si>
  <si>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</si>
  <si>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</si>
  <si>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</si>
  <si>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</si>
  <si>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</si>
  <si>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</si>
  <si>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</si>
  <si>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</si>
  <si>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</si>
  <si>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</si>
  <si>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</si>
  <si>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</si>
  <si>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</si>
  <si>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</si>
  <si>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</si>
  <si>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</si>
  <si>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</si>
  <si>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</si>
  <si>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</si>
  <si>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</si>
  <si>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</si>
  <si>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</si>
  <si>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</si>
  <si>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</si>
  <si>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</si>
  <si>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</si>
  <si>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</si>
  <si>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</si>
  <si>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</si>
  <si>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</si>
  <si>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</si>
  <si>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</si>
  <si>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</si>
  <si>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</si>
  <si>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</si>
  <si>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</si>
  <si>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</si>
  <si>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</si>
  <si>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</si>
  <si>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</si>
  <si>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</si>
  <si>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</si>
  <si>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</si>
  <si>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</si>
  <si>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</si>
  <si>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</si>
  <si>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</si>
  <si>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</si>
  <si>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</si>
  <si>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</si>
  <si>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</si>
  <si>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</si>
  <si>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</si>
  <si>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</si>
  <si>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</si>
  <si>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</si>
  <si>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</si>
  <si>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</si>
  <si>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</si>
  <si>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</si>
  <si>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</si>
  <si>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</si>
  <si>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</si>
  <si>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</si>
  <si>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</si>
  <si>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</si>
  <si>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</si>
  <si>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</si>
  <si>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</si>
  <si>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</si>
  <si>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</si>
  <si>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</si>
  <si>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</si>
  <si>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</si>
  <si>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</si>
  <si>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</si>
  <si>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</si>
  <si>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</si>
  <si>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</si>
  <si>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</si>
  <si>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</si>
  <si>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</si>
  <si>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</si>
  <si>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</si>
  <si>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</si>
  <si>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</si>
  <si>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</si>
  <si>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</si>
  <si>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</si>
  <si>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</si>
  <si>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</si>
  <si>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</si>
  <si>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</si>
  <si>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</si>
  <si>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</si>
  <si>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</si>
  <si>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</si>
  <si>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</si>
  <si>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</si>
  <si>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</si>
  <si>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</si>
  <si>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</si>
  <si>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</si>
  <si>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</si>
  <si>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</si>
  <si>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</si>
  <si>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</si>
  <si>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</si>
  <si>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</si>
  <si>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</si>
  <si>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</si>
  <si>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</si>
  <si>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</si>
  <si>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</si>
  <si>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</si>
  <si>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</si>
  <si>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</si>
  <si>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</si>
  <si>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</si>
  <si>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</si>
  <si>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</si>
  <si>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</si>
  <si>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</si>
  <si>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</si>
  <si>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</si>
  <si>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</si>
  <si>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</si>
  <si>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</si>
  <si>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</si>
  <si>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</si>
  <si>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</si>
  <si>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</si>
  <si>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</si>
  <si>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</si>
  <si>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</si>
  <si>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</si>
  <si>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</si>
  <si>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</si>
  <si>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</si>
  <si>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</si>
  <si>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</si>
  <si>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</si>
  <si>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</si>
  <si>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</si>
  <si>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</si>
  <si>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</si>
  <si>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</si>
  <si>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</si>
  <si>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</si>
  <si>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</si>
  <si>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</si>
  <si>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</si>
  <si>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</si>
  <si>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</si>
  <si>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</si>
  <si>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</si>
  <si>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</si>
  <si>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</si>
  <si>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</si>
  <si>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</si>
  <si>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</si>
  <si>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</si>
  <si>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</si>
  <si>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</si>
  <si>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</si>
  <si>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</si>
  <si>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</si>
  <si>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</si>
  <si>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</si>
  <si>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</si>
  <si>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</si>
  <si>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</si>
  <si>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</si>
  <si>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</si>
  <si>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</si>
  <si>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</si>
  <si>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</si>
  <si>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</si>
  <si>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</si>
  <si>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</si>
  <si>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</si>
  <si>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</si>
  <si>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</si>
  <si>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</si>
  <si>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</si>
  <si>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</si>
  <si>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</si>
  <si>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</si>
  <si>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</si>
  <si>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</si>
  <si>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</si>
  <si>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</si>
  <si>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</si>
  <si>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</si>
  <si>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</si>
  <si>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</si>
  <si>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</si>
  <si>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</si>
  <si>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</si>
  <si>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</si>
  <si>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</si>
  <si>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</si>
  <si>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</si>
  <si>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</si>
  <si>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</si>
  <si>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</si>
  <si>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</si>
  <si>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</si>
  <si>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</si>
  <si>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</si>
  <si>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</si>
  <si>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</si>
  <si>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</si>
  <si>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</si>
  <si>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</si>
  <si>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</si>
  <si>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</si>
  <si>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</si>
  <si>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</si>
  <si>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</si>
  <si>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</si>
  <si>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</si>
  <si>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</si>
  <si>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</si>
  <si>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</si>
  <si>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</si>
  <si>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</si>
  <si>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</si>
  <si>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</si>
  <si>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</si>
  <si>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</si>
  <si>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</si>
  <si>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</si>
  <si>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</si>
  <si>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</si>
  <si>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</si>
  <si>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</si>
  <si>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</si>
  <si>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</si>
  <si>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</si>
  <si>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</si>
  <si>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</si>
  <si>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</si>
  <si>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</si>
  <si>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</si>
  <si>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</si>
  <si>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</si>
  <si>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</si>
  <si>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</si>
  <si>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</si>
  <si>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</si>
  <si>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</si>
  <si>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</si>
  <si>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</si>
  <si>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</si>
  <si>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</si>
  <si>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</si>
  <si>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</si>
  <si>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</si>
  <si>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</si>
  <si>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</si>
  <si>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</si>
  <si>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</si>
  <si>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</si>
  <si>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</si>
  <si>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</si>
  <si>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</si>
  <si>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</si>
  <si>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</si>
  <si>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</si>
  <si>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</si>
  <si>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</si>
  <si>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</si>
  <si>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</si>
  <si>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</si>
  <si>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</si>
  <si>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</si>
  <si>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</si>
  <si>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</si>
  <si>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</si>
  <si>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</si>
  <si>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</si>
  <si>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</si>
  <si>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</si>
  <si>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</si>
  <si>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</si>
  <si>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</si>
  <si>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</si>
  <si>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</si>
  <si>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</si>
  <si>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</si>
  <si>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</si>
  <si>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</si>
  <si>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</si>
  <si>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</si>
  <si>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</si>
  <si>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</si>
  <si>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</si>
  <si>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</si>
  <si>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</si>
  <si>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</si>
  <si>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</si>
  <si>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</si>
  <si>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</si>
  <si>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</si>
  <si>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</si>
  <si>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</si>
  <si>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</si>
  <si>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</si>
  <si>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</si>
  <si>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</si>
  <si>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</si>
  <si>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</si>
  <si>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</si>
  <si>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</si>
  <si>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</si>
  <si>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</si>
  <si>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</si>
  <si>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</si>
  <si>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</si>
  <si>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</si>
  <si>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</si>
  <si>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</si>
  <si>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</si>
  <si>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</si>
  <si>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</si>
  <si>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</si>
  <si>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</si>
  <si>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</si>
  <si>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</si>
  <si>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</si>
  <si>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</si>
  <si>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</si>
  <si>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</si>
  <si>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</si>
  <si>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</si>
  <si>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</si>
  <si>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</si>
  <si>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</si>
  <si>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</si>
  <si>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</si>
  <si>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</si>
  <si>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</si>
  <si>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</si>
  <si>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</si>
  <si>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</si>
  <si>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</si>
  <si>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</si>
  <si>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</si>
  <si>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</si>
  <si>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</si>
  <si>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</si>
  <si>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</si>
  <si>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</si>
  <si>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</si>
  <si>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</si>
  <si>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</si>
  <si>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</si>
  <si>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</si>
  <si>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</si>
  <si>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</si>
  <si>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</si>
  <si>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</si>
  <si>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</si>
  <si>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</si>
  <si>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</si>
  <si>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</si>
  <si>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</si>
  <si>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</si>
  <si>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</si>
  <si>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</si>
  <si>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</si>
  <si>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</si>
  <si>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</si>
  <si>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</si>
  <si>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</si>
  <si>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</si>
  <si>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</si>
  <si>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</si>
  <si>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</si>
  <si>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</si>
  <si>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</si>
  <si>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</si>
  <si>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</si>
  <si>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</si>
  <si>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</si>
  <si>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</si>
  <si>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</si>
  <si>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</si>
  <si>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</si>
  <si>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</si>
  <si>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</si>
  <si>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</si>
  <si>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</si>
  <si>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</si>
  <si>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</si>
  <si>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</si>
  <si>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</si>
  <si>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</si>
  <si>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</si>
  <si>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</si>
  <si>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</si>
  <si>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</si>
  <si>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</si>
  <si>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</si>
  <si>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</si>
  <si>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</si>
  <si>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</si>
  <si>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</si>
  <si>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</si>
  <si>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</si>
  <si>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</si>
  <si>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</si>
  <si>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</si>
  <si>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</si>
  <si>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</si>
  <si>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</si>
  <si>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</si>
  <si>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</si>
  <si>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</si>
  <si>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</si>
  <si>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</si>
  <si>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</si>
  <si>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</si>
  <si>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</si>
  <si>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</si>
  <si>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</si>
  <si>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</si>
  <si>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</si>
  <si>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</si>
  <si>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</si>
  <si>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</si>
  <si>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</si>
  <si>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</si>
  <si>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</si>
  <si>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</si>
  <si>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</si>
  <si>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</si>
  <si>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</si>
  <si>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</si>
  <si>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</si>
  <si>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</si>
  <si>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</si>
  <si>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</si>
  <si>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</si>
  <si>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</si>
  <si>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</si>
  <si>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</si>
  <si>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</si>
  <si>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</si>
  <si>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</si>
  <si>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</si>
  <si>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</si>
  <si>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</si>
  <si>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</si>
  <si>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</si>
  <si>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</si>
  <si>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</si>
  <si>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</si>
  <si>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</si>
  <si>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</si>
  <si>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</si>
  <si>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</si>
  <si>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</si>
  <si>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</si>
  <si>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</si>
  <si>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</si>
  <si>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</si>
  <si>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</si>
  <si>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</si>
  <si>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</si>
  <si>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</si>
  <si>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</si>
  <si>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</si>
  <si>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</si>
  <si>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</si>
  <si>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</si>
  <si>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</si>
  <si>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</si>
  <si>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</si>
  <si>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</si>
  <si>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</si>
  <si>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</si>
  <si>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</si>
  <si>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</si>
  <si>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</si>
  <si>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</si>
  <si>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</si>
  <si>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</si>
  <si>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</si>
  <si>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</si>
  <si>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</si>
  <si>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</si>
  <si>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</si>
  <si>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</si>
  <si>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</si>
  <si>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</si>
  <si>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</si>
  <si>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</si>
  <si>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</si>
  <si>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</si>
  <si>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</si>
  <si>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</si>
  <si>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</si>
  <si>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</si>
  <si>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</si>
  <si>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</si>
  <si>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</si>
  <si>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</si>
  <si>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</si>
  <si>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</si>
  <si>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</si>
  <si>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</si>
  <si>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</si>
  <si>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</si>
  <si>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</si>
  <si>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</si>
  <si>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</si>
  <si>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</si>
  <si>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</si>
  <si>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</si>
  <si>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</si>
  <si>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</si>
  <si>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</si>
  <si>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</si>
  <si>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</si>
  <si>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</si>
  <si>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</si>
  <si>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</si>
  <si>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</si>
  <si>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</si>
  <si>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</si>
  <si>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</si>
  <si>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</si>
  <si>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</si>
  <si>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</si>
  <si>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</si>
  <si>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</si>
  <si>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</si>
  <si>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</si>
  <si>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</si>
  <si>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</si>
  <si>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</si>
  <si>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</si>
  <si>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</si>
  <si>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</si>
  <si>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</si>
  <si>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</si>
  <si>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</si>
  <si>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</si>
  <si>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</si>
  <si>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</si>
  <si>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</si>
  <si>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</si>
  <si>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</si>
  <si>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</si>
  <si>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</si>
  <si>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</si>
  <si>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</si>
  <si>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</si>
  <si>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</si>
  <si>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</si>
  <si>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</si>
  <si>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</si>
  <si>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</si>
  <si>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</si>
  <si>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</si>
  <si>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</si>
  <si>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</si>
  <si>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</si>
  <si>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</si>
  <si>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</si>
  <si>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</si>
  <si>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</si>
  <si>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</si>
  <si>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</si>
  <si>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</si>
  <si>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</si>
  <si>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</si>
  <si>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</si>
  <si>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</si>
  <si>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</si>
  <si>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</si>
  <si>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</si>
  <si>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</si>
  <si>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</si>
  <si>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</si>
  <si>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</si>
  <si>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</si>
  <si>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</si>
  <si>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</si>
  <si>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</si>
  <si>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</si>
  <si>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</si>
  <si>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</si>
  <si>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</si>
  <si>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</si>
  <si>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</si>
  <si>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</si>
  <si>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</si>
  <si>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</si>
  <si>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</si>
  <si>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</si>
  <si>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</si>
  <si>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</si>
  <si>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</si>
  <si>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</si>
  <si>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</si>
  <si>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</si>
  <si>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</si>
  <si>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</si>
  <si>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</si>
  <si>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</si>
  <si>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</si>
  <si>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</si>
  <si>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</si>
  <si>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</si>
  <si>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</si>
  <si>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</si>
  <si>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</si>
  <si>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</si>
  <si>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</si>
  <si>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</si>
  <si>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</si>
  <si>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</si>
  <si>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</si>
  <si>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</si>
  <si>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</si>
  <si>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</si>
  <si>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</si>
  <si>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</si>
  <si>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</si>
  <si>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</si>
  <si>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</si>
  <si>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</si>
  <si>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</si>
  <si>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</si>
  <si>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</si>
  <si>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</si>
  <si>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</si>
  <si>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</si>
  <si>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</si>
  <si>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</si>
  <si>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</si>
  <si>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</si>
  <si>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</si>
  <si>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</si>
  <si>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</si>
  <si>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</si>
  <si>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</si>
  <si>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</si>
  <si>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</si>
  <si>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</si>
  <si>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</si>
  <si>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</si>
  <si>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</si>
  <si>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</si>
  <si>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</si>
  <si>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</si>
  <si>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</si>
  <si>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</si>
  <si>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</si>
  <si>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</si>
  <si>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</si>
  <si>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</si>
  <si>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</si>
  <si>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</si>
  <si>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</si>
  <si>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</si>
  <si>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</si>
  <si>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</si>
  <si>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</si>
  <si>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</si>
  <si>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</si>
  <si>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</si>
  <si>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</si>
  <si>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</si>
  <si>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</si>
  <si>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</si>
  <si>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</si>
  <si>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</si>
  <si>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</si>
  <si>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</si>
  <si>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</si>
  <si>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</si>
  <si>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</si>
  <si>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</si>
  <si>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</si>
  <si>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</si>
  <si>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</si>
  <si>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</si>
  <si>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</si>
  <si>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</si>
  <si>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</si>
  <si>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</si>
  <si>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</si>
  <si>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</si>
  <si>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</si>
  <si>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</si>
  <si>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</si>
  <si>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</si>
  <si>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</si>
  <si>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</si>
  <si>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</si>
  <si>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</si>
  <si>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</si>
  <si>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</si>
  <si>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</si>
  <si>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</si>
  <si>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</si>
  <si>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</si>
  <si>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</si>
  <si>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</si>
  <si>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</si>
  <si>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</si>
  <si>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</si>
  <si>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</si>
  <si>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</si>
  <si>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</si>
  <si>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</si>
  <si>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</si>
  <si>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</si>
  <si>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</si>
  <si>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</si>
  <si>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</si>
  <si>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</si>
  <si>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</si>
  <si>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</si>
  <si>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</si>
  <si>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</si>
  <si>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</si>
  <si>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</si>
  <si>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</si>
  <si>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</si>
  <si>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</si>
  <si>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</si>
  <si>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</si>
  <si>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</si>
  <si>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</si>
  <si>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</si>
  <si>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</si>
  <si>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</si>
  <si>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</si>
  <si>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</si>
  <si>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</si>
  <si>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</si>
  <si>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</si>
  <si>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</si>
  <si>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</si>
  <si>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</si>
  <si>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</si>
  <si>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</si>
  <si>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</si>
  <si>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</si>
  <si>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</si>
  <si>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</si>
  <si>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</si>
  <si>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</si>
  <si>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</si>
  <si>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</si>
  <si>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</si>
  <si>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</si>
  <si>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</si>
  <si>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</si>
  <si>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</si>
  <si>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</si>
  <si>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</si>
  <si>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</si>
  <si>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</si>
  <si>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</si>
  <si>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</si>
  <si>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</si>
  <si>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</si>
  <si>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</si>
  <si>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</si>
  <si>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</si>
  <si>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</si>
  <si>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</si>
  <si>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</si>
  <si>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</si>
  <si>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</si>
  <si>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</si>
  <si>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</si>
  <si>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</si>
  <si>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</si>
  <si>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</si>
  <si>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</si>
  <si>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</si>
  <si>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</si>
  <si>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</si>
  <si>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</si>
  <si>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</si>
  <si>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</si>
  <si>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</si>
  <si>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</si>
  <si>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</si>
  <si>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</si>
  <si>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</si>
  <si>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</si>
  <si>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</si>
  <si>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</si>
  <si>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</si>
  <si>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</si>
  <si>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</si>
  <si>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</si>
  <si>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</si>
  <si>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</si>
  <si>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</si>
  <si>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</si>
  <si>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</si>
  <si>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</si>
  <si>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</si>
  <si>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</si>
  <si>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</si>
  <si>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</si>
  <si>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</si>
  <si>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</si>
  <si>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</si>
  <si>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</si>
  <si>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</si>
  <si>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</si>
  <si>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</si>
  <si>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</si>
  <si>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</si>
  <si>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</si>
  <si>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</si>
  <si>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</si>
  <si>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</si>
  <si>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</si>
  <si>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</si>
  <si>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</si>
  <si>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</si>
  <si>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</si>
  <si>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</si>
  <si>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</si>
  <si>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</si>
  <si>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</si>
  <si>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</si>
  <si>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</si>
  <si>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</si>
  <si>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</si>
  <si>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</si>
  <si>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</si>
  <si>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</si>
  <si>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</si>
  <si>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</si>
  <si>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</si>
  <si>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</si>
  <si>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</si>
  <si>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</si>
  <si>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</si>
  <si>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</si>
  <si>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</si>
  <si>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</si>
  <si>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</si>
  <si>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</si>
  <si>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</si>
  <si>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</si>
  <si>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</si>
  <si>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</si>
  <si>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</si>
  <si>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</si>
  <si>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</si>
  <si>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</si>
  <si>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</si>
  <si>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</si>
  <si>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</si>
  <si>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</si>
  <si>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</si>
  <si>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</si>
  <si>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</si>
  <si>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</si>
  <si>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</si>
  <si>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</si>
  <si>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</si>
  <si>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</si>
  <si>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</si>
  <si>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</si>
  <si>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</si>
  <si>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</si>
  <si>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</si>
  <si>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</si>
  <si>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</si>
  <si>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</si>
  <si>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</si>
  <si>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</si>
  <si>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</si>
  <si>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</si>
  <si>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</si>
  <si>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</si>
  <si>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</si>
  <si>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</si>
  <si>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</si>
  <si>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</si>
  <si>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</si>
  <si>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</si>
  <si>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</si>
  <si>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</si>
  <si>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</si>
  <si>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</si>
  <si>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</si>
  <si>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</si>
  <si>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</si>
  <si>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</si>
  <si>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</si>
  <si>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</si>
  <si>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</si>
  <si>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</si>
  <si>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</si>
  <si>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</si>
  <si>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</si>
  <si>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</si>
  <si>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</si>
  <si>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</si>
  <si>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</si>
  <si>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</si>
  <si>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</si>
  <si>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</si>
  <si>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</si>
  <si>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</si>
  <si>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</si>
  <si>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</si>
  <si>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</si>
  <si>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</si>
  <si>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</si>
  <si>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</si>
  <si>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</si>
  <si>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</si>
  <si>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</si>
  <si>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</si>
  <si>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</si>
  <si>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</si>
  <si>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</si>
  <si>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</si>
  <si>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</si>
  <si>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</si>
  <si>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</si>
  <si>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</si>
  <si>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</si>
  <si>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</si>
  <si>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</si>
  <si>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</si>
  <si>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</si>
  <si>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</si>
  <si>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</si>
  <si>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</si>
  <si>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</si>
  <si>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</si>
  <si>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</si>
  <si>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</si>
  <si>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</si>
  <si>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</si>
  <si>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</si>
  <si>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</si>
  <si>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</si>
  <si>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</si>
  <si>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</si>
  <si>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</si>
  <si>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</si>
  <si>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</si>
  <si>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</si>
  <si>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</si>
  <si>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</si>
  <si>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</si>
  <si>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</si>
  <si>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</si>
  <si>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</si>
  <si>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</si>
  <si>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</si>
  <si>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</si>
  <si>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</si>
  <si>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</si>
  <si>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</si>
  <si>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</si>
  <si>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</si>
  <si>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</si>
  <si>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</si>
  <si>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</si>
  <si>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</si>
  <si>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</si>
  <si>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</si>
  <si>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</si>
  <si>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</si>
  <si>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</si>
  <si>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</si>
  <si>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</si>
  <si>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</si>
  <si>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</si>
  <si>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</si>
  <si>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</si>
  <si>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</si>
  <si>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</si>
  <si>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</si>
  <si>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</si>
  <si>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</si>
  <si>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</si>
  <si>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</si>
  <si>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</si>
  <si>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</si>
  <si>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</si>
  <si>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</si>
  <si>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</si>
  <si>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</si>
  <si>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</si>
  <si>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</si>
  <si>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</si>
  <si>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</si>
  <si>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</si>
  <si>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</si>
  <si>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</si>
  <si>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</si>
  <si>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</si>
  <si>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</si>
  <si>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</si>
  <si>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</si>
  <si>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</si>
  <si>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</si>
  <si>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</si>
  <si>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</si>
  <si>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</si>
  <si>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</si>
  <si>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</si>
  <si>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</si>
  <si>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</si>
  <si>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</si>
  <si>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</si>
  <si>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</si>
  <si>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</si>
  <si>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</si>
  <si>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</si>
  <si>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</si>
  <si>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</si>
  <si>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</si>
  <si>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</si>
  <si>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</si>
  <si>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</si>
  <si>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</si>
  <si>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</si>
  <si>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</si>
  <si>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</si>
  <si>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</si>
  <si>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</si>
  <si>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</si>
  <si>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</si>
  <si>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</si>
  <si>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</si>
  <si>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</si>
  <si>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</si>
  <si>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</si>
  <si>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</si>
  <si>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</si>
  <si>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</si>
  <si>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</si>
  <si>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</si>
  <si>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</si>
  <si>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</si>
  <si>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</si>
  <si>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</si>
  <si>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</si>
  <si>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</si>
  <si>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</si>
  <si>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</si>
  <si>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</si>
  <si>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</si>
  <si>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</si>
  <si>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</si>
  <si>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</si>
  <si>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</si>
  <si>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</si>
  <si>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</si>
  <si>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</si>
  <si>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</si>
  <si>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</si>
  <si>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</si>
  <si>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</si>
  <si>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</si>
  <si>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</si>
  <si>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</si>
  <si>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</si>
  <si>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</si>
  <si>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</si>
  <si>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</si>
  <si>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</si>
  <si>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</si>
  <si>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</si>
  <si>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</si>
  <si>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</si>
  <si>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</si>
  <si>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</si>
  <si>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</si>
  <si>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</si>
  <si>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</si>
  <si>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</si>
  <si>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</si>
  <si>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</si>
  <si>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</si>
  <si>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</si>
  <si>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</si>
  <si>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</si>
  <si>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</si>
  <si>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</si>
  <si>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</si>
  <si>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</si>
  <si>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</si>
  <si>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</si>
  <si>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</si>
  <si>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</si>
  <si>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</si>
  <si>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</si>
  <si>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</si>
  <si>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</si>
  <si>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</si>
  <si>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</si>
  <si>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</si>
  <si>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</si>
  <si>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</si>
  <si>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</si>
  <si>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</si>
  <si>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</si>
  <si>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</si>
  <si>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</si>
  <si>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</si>
  <si>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</si>
  <si>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</si>
  <si>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</si>
  <si>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</si>
  <si>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</si>
  <si>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</si>
  <si>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</si>
  <si>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</si>
  <si>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</si>
  <si>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</si>
  <si>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</si>
  <si>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</si>
  <si>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</si>
  <si>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</si>
  <si>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</si>
  <si>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</si>
  <si>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</si>
  <si>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</si>
  <si>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</si>
  <si>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</si>
  <si>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</si>
  <si>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</si>
  <si>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</si>
  <si>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</si>
  <si>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</si>
  <si>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</si>
  <si>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</si>
  <si>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</si>
  <si>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</si>
  <si>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</si>
  <si>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</si>
  <si>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</si>
  <si>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</si>
  <si>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</si>
  <si>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</si>
  <si>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</si>
  <si>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</si>
  <si>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</si>
  <si>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</si>
  <si>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</si>
  <si>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</si>
  <si>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</si>
  <si>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</si>
  <si>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</si>
  <si>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</si>
  <si>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</si>
  <si>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</si>
  <si>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</si>
  <si>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</si>
  <si>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</si>
  <si>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</si>
  <si>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</si>
  <si>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</si>
  <si>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</si>
  <si>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</si>
  <si>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</si>
  <si>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</si>
  <si>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</si>
  <si>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</si>
  <si>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</si>
  <si>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</si>
  <si>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</si>
  <si>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</si>
  <si>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</si>
  <si>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</si>
  <si>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</si>
  <si>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</si>
  <si>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</si>
  <si>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</si>
  <si>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</si>
  <si>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</si>
  <si>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</si>
  <si>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</si>
  <si>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</si>
  <si>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</si>
  <si>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</si>
  <si>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</si>
  <si>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</si>
  <si>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</si>
  <si>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</si>
  <si>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</si>
  <si>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</si>
  <si>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</si>
  <si>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</si>
  <si>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</si>
  <si>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</si>
  <si>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</si>
  <si>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</si>
  <si>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</si>
  <si>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</si>
  <si>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</si>
  <si>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</si>
  <si>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</si>
  <si>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</si>
  <si>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</si>
  <si>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</si>
  <si>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</si>
  <si>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</si>
  <si>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</si>
  <si>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</si>
  <si>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</si>
  <si>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</si>
  <si>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</si>
  <si>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</si>
  <si>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</si>
  <si>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</si>
  <si>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</si>
  <si>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</si>
  <si>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</si>
  <si>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</si>
  <si>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</si>
  <si>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</si>
  <si>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</si>
  <si>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</si>
  <si>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</si>
  <si>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</si>
  <si>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</si>
  <si>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</si>
  <si>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</si>
  <si>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</si>
  <si>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</si>
  <si>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</si>
  <si>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</si>
  <si>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</si>
  <si>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</si>
  <si>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</si>
  <si>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</si>
  <si>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</si>
  <si>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</si>
  <si>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</si>
  <si>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</si>
  <si>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</si>
  <si>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</si>
  <si>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</si>
  <si>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</si>
  <si>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</si>
  <si>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</si>
  <si>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</si>
  <si>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</si>
  <si>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</si>
  <si>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</si>
  <si>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</si>
  <si>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</si>
  <si>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</si>
  <si>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</si>
  <si>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</si>
  <si>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</si>
  <si>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</si>
  <si>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</si>
  <si>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</si>
  <si>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</si>
  <si>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</si>
  <si>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</si>
  <si>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</si>
  <si>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</si>
  <si>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</si>
  <si>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</si>
  <si>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</si>
  <si>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</si>
  <si>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</si>
  <si>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</si>
  <si>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</si>
  <si>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</si>
  <si>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</si>
  <si>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</si>
  <si>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</si>
  <si>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</si>
  <si>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</si>
  <si>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</si>
  <si>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</si>
  <si>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</si>
  <si>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</si>
  <si>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</si>
  <si>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</si>
  <si>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</si>
  <si>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</si>
  <si>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</si>
  <si>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</si>
  <si>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</si>
  <si>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</si>
  <si>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</si>
  <si>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</si>
  <si>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</si>
  <si>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</si>
  <si>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</si>
  <si>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</si>
  <si>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</si>
  <si>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</si>
  <si>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</si>
  <si>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</si>
  <si>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</si>
  <si>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</si>
  <si>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</si>
  <si>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</si>
  <si>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</si>
  <si>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</si>
  <si>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</si>
  <si>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</si>
  <si>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</si>
  <si>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</si>
  <si>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</si>
  <si>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</si>
  <si>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</si>
  <si>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</si>
  <si>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</si>
  <si>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</si>
  <si>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</si>
  <si>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</si>
  <si>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</si>
  <si>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</si>
  <si>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</si>
  <si>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</si>
  <si>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</si>
  <si>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</si>
  <si>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</si>
  <si>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</si>
  <si>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</si>
  <si>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</si>
  <si>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</si>
  <si>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</si>
  <si>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</si>
  <si>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</si>
  <si>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</si>
  <si>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</si>
  <si>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</si>
  <si>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</si>
  <si>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</si>
  <si>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</si>
  <si>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</si>
  <si>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</si>
  <si>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</si>
  <si>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</si>
  <si>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</si>
  <si>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</si>
  <si>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</si>
  <si>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</si>
  <si>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</si>
  <si>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</si>
  <si>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</si>
  <si>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</si>
  <si>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</si>
  <si>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</si>
  <si>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</si>
  <si>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</si>
  <si>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</si>
  <si>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</si>
  <si>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</si>
  <si>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</si>
  <si>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</si>
  <si>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</si>
  <si>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</si>
  <si>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</si>
  <si>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</si>
  <si>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</si>
  <si>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</si>
  <si>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</si>
  <si>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</si>
  <si>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</si>
  <si>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</si>
  <si>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</si>
  <si>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</si>
  <si>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</si>
  <si>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</si>
  <si>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</si>
  <si>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</si>
  <si>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</si>
  <si>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</si>
  <si>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</si>
  <si>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</si>
  <si>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</si>
  <si>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</si>
  <si>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</si>
  <si>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</si>
  <si>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</si>
  <si>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</si>
  <si>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</si>
  <si>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</si>
  <si>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</si>
  <si>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</si>
  <si>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</si>
  <si>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</si>
  <si>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</si>
  <si>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</si>
  <si>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</si>
  <si>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</si>
  <si>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</si>
  <si>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</si>
  <si>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</si>
  <si>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</si>
  <si>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</si>
  <si>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</si>
  <si>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</si>
  <si>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</si>
  <si>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</si>
  <si>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</si>
  <si>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</si>
  <si>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</si>
  <si>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</si>
  <si>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</si>
  <si>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</si>
  <si>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</si>
  <si>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</si>
  <si>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</si>
  <si>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</si>
  <si>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</si>
  <si>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</si>
  <si>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</si>
  <si>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</si>
  <si>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</si>
  <si>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</si>
  <si>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</si>
  <si>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</si>
  <si>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</si>
  <si>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</si>
  <si>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</si>
  <si>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</si>
  <si>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</si>
  <si>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</si>
  <si>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</si>
  <si>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</si>
  <si>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</si>
  <si>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</si>
  <si>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</si>
  <si>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</si>
  <si>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</si>
  <si>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</si>
  <si>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</si>
  <si>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</si>
  <si>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</si>
  <si>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</si>
  <si>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</si>
  <si>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</si>
  <si>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</si>
  <si>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</si>
  <si>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</si>
  <si>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</si>
  <si>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</si>
  <si>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</si>
  <si>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</si>
  <si>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</si>
  <si>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</si>
  <si>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</si>
  <si>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</si>
  <si>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</si>
  <si>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</si>
  <si>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</si>
  <si>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</si>
  <si>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</si>
  <si>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</si>
  <si>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</si>
  <si>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</si>
  <si>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</si>
  <si>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</si>
  <si>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</si>
  <si>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</si>
  <si>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</si>
  <si>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</si>
  <si>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</si>
  <si>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</si>
  <si>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</si>
  <si>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</si>
  <si>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</si>
  <si>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</si>
  <si>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</si>
  <si>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</si>
  <si>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</si>
  <si>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</si>
  <si>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</si>
  <si>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</si>
  <si>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</si>
  <si>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</si>
  <si>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</si>
  <si>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</si>
  <si>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</si>
  <si>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</si>
  <si>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</si>
  <si>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</si>
  <si>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</si>
  <si>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</si>
  <si>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</si>
  <si>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</si>
  <si>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</si>
  <si>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</si>
  <si>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</si>
  <si>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</si>
  <si>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</si>
  <si>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</si>
  <si>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</si>
  <si>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</si>
  <si>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</si>
  <si>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</si>
  <si>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</si>
  <si>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</si>
  <si>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</si>
  <si>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</si>
  <si>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</si>
  <si>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</si>
  <si>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</si>
  <si>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</si>
  <si>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</si>
  <si>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</si>
  <si>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</si>
  <si>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</si>
  <si>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</si>
  <si>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</si>
  <si>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</si>
  <si>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</si>
  <si>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</si>
  <si>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</si>
  <si>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</si>
  <si>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</si>
  <si>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</si>
  <si>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</si>
  <si>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</si>
  <si>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</si>
  <si>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</si>
  <si>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</si>
  <si>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</si>
  <si>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</si>
  <si>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</si>
  <si>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</si>
  <si>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</si>
  <si>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</si>
  <si>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</si>
  <si>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</si>
  <si>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</si>
  <si>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</si>
  <si>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</si>
  <si>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</si>
  <si>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</si>
  <si>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</si>
  <si>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</si>
  <si>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</si>
  <si>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</si>
  <si>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</si>
  <si>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</si>
  <si>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</si>
  <si>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</si>
  <si>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</si>
  <si>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</si>
  <si>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</si>
  <si>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</si>
  <si>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</si>
  <si>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</si>
  <si>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</si>
  <si>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</si>
  <si>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</si>
  <si>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</si>
  <si>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</si>
  <si>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</si>
  <si>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</si>
  <si>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</si>
  <si>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</si>
  <si>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</si>
  <si>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</si>
  <si>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</si>
  <si>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</si>
  <si>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</si>
  <si>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</si>
  <si>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</si>
  <si>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</si>
  <si>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</si>
  <si>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</si>
  <si>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</si>
  <si>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</si>
  <si>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</si>
  <si>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</si>
  <si>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</si>
  <si>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</si>
  <si>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</si>
  <si>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</si>
  <si>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</si>
  <si>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</si>
  <si>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</si>
  <si>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</si>
  <si>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</si>
  <si>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</si>
  <si>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</si>
  <si>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</si>
  <si>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</si>
  <si>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</si>
  <si>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</si>
  <si>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</si>
  <si>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</si>
  <si>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</si>
  <si>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</si>
  <si>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</si>
  <si>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</si>
  <si>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</si>
  <si>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</si>
  <si>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</si>
  <si>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</si>
  <si>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</si>
  <si>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</si>
  <si>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</si>
  <si>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</si>
  <si>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</si>
  <si>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</si>
  <si>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</si>
  <si>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</si>
  <si>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</si>
  <si>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</si>
  <si>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</si>
  <si>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</si>
  <si>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</si>
  <si>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</si>
  <si>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</si>
  <si>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</si>
  <si>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</si>
  <si>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</si>
  <si>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</si>
  <si>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</si>
  <si>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</si>
  <si>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</si>
  <si>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</si>
  <si>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</si>
  <si>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</si>
  <si>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</si>
  <si>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</si>
  <si>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</si>
  <si>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</si>
  <si>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</si>
  <si>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</si>
  <si>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</si>
  <si>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</si>
  <si>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</si>
  <si>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</si>
  <si>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</si>
  <si>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</si>
  <si>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</si>
  <si>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</si>
  <si>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</si>
  <si>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</si>
  <si>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</si>
  <si>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</si>
  <si>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</si>
  <si>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</si>
  <si>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</si>
  <si>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</si>
  <si>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</si>
  <si>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</si>
  <si>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</si>
  <si>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</si>
  <si>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</si>
  <si>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</si>
  <si>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</si>
  <si>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</si>
  <si>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</si>
  <si>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</si>
  <si>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</si>
  <si>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</si>
  <si>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</si>
  <si>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</si>
  <si>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</si>
  <si>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</si>
  <si>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</si>
  <si>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</si>
  <si>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</si>
  <si>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</si>
  <si>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</si>
  <si>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</si>
  <si>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</si>
  <si>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</si>
  <si>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</si>
  <si>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</si>
  <si>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</si>
  <si>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</si>
  <si>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</si>
  <si>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</si>
  <si>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</si>
  <si>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</si>
  <si>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</si>
  <si>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</si>
  <si>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</si>
  <si>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</si>
  <si>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</si>
  <si>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</si>
  <si>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</si>
  <si>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</si>
  <si>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</si>
  <si>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</si>
  <si>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</si>
  <si>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</si>
  <si>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</si>
  <si>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</si>
  <si>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</si>
  <si>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</si>
  <si>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</si>
  <si>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</si>
  <si>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</si>
  <si>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</si>
  <si>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</si>
  <si>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</si>
  <si>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</si>
  <si>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</si>
  <si>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</si>
  <si>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</si>
  <si>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</si>
  <si>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</si>
  <si>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</si>
  <si>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</si>
  <si>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</si>
  <si>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</si>
  <si>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</si>
  <si>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</si>
  <si>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</si>
  <si>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</si>
  <si>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</si>
  <si>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</si>
  <si>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</si>
  <si>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</si>
  <si>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</si>
  <si>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</si>
  <si>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</si>
  <si>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</si>
  <si>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</si>
  <si>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</si>
  <si>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</si>
  <si>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</si>
  <si>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</si>
  <si>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</si>
  <si>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</si>
  <si>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</si>
  <si>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</si>
  <si>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</si>
  <si>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</si>
  <si>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</si>
  <si>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</si>
  <si>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</si>
  <si>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</si>
  <si>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</si>
  <si>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</si>
  <si>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</si>
  <si>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</si>
  <si>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</si>
  <si>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</si>
  <si>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</si>
  <si>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</si>
  <si>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</si>
  <si>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</si>
  <si>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</si>
  <si>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</si>
  <si>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</si>
  <si>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</si>
  <si>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</si>
  <si>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</si>
  <si>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</si>
  <si>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</si>
  <si>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</si>
  <si>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</si>
  <si>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</si>
  <si>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</si>
  <si>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</si>
  <si>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</si>
  <si>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</si>
  <si>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</si>
  <si>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</si>
  <si>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</si>
  <si>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</si>
  <si>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</si>
  <si>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</si>
  <si>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</si>
  <si>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</si>
  <si>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</si>
  <si>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</si>
  <si>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</si>
  <si>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</si>
  <si>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</si>
  <si>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</si>
  <si>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</si>
  <si>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</si>
  <si>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</si>
  <si>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</si>
  <si>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</si>
  <si>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</si>
  <si>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</si>
  <si>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</si>
  <si>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</si>
  <si>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</si>
  <si>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</si>
  <si>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</si>
  <si>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</si>
  <si>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</si>
  <si>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</si>
  <si>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</si>
  <si>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</si>
  <si>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</si>
  <si>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</si>
  <si>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</si>
  <si>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</si>
  <si>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</si>
  <si>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</si>
  <si>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</si>
  <si>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</si>
  <si>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</si>
  <si>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</si>
  <si>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</si>
  <si>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</si>
  <si>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</si>
  <si>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</si>
  <si>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</si>
  <si>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</si>
  <si>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</si>
  <si>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</si>
  <si>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</si>
  <si>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</si>
  <si>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</si>
  <si>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</si>
  <si>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</si>
  <si>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</si>
  <si>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</si>
  <si>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</si>
  <si>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</si>
  <si>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</si>
  <si>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</si>
  <si>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</si>
  <si>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</si>
  <si>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</si>
  <si>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</si>
  <si>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</si>
  <si>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</si>
  <si>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</si>
  <si>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</si>
  <si>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</si>
  <si>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</si>
  <si>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</si>
  <si>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</si>
  <si>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</si>
  <si>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</si>
  <si>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</si>
  <si>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</si>
  <si>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</si>
  <si>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</si>
  <si>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</si>
  <si>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</si>
  <si>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</si>
  <si>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</si>
  <si>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</si>
  <si>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</si>
  <si>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</si>
  <si>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</si>
  <si>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</si>
  <si>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</si>
  <si>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</si>
  <si>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</si>
  <si>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</si>
  <si>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</si>
  <si>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</si>
  <si>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</si>
  <si>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</si>
  <si>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</si>
  <si>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</si>
  <si>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</si>
  <si>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</si>
  <si>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</si>
  <si>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</si>
  <si>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</si>
  <si>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</si>
  <si>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</si>
  <si>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</si>
  <si>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</si>
  <si>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</si>
  <si>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</si>
  <si>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</si>
  <si>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</si>
  <si>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</si>
  <si>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</si>
  <si>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</si>
  <si>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</si>
  <si>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</si>
  <si>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</si>
  <si>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</si>
  <si>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</si>
  <si>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</si>
  <si>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</si>
  <si>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</si>
  <si>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</si>
  <si>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</si>
  <si>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</si>
  <si>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</si>
  <si>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</si>
  <si>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</si>
  <si>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</si>
  <si>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</si>
  <si>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</si>
  <si>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</si>
  <si>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</si>
  <si>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</si>
  <si>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</si>
  <si>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</si>
  <si>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</si>
  <si>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</si>
  <si>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</si>
  <si>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</si>
  <si>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</si>
  <si>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</si>
  <si>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</si>
  <si>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</si>
  <si>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</si>
  <si>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</si>
  <si>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</si>
  <si>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</si>
  <si>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</si>
  <si>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</si>
  <si>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</si>
  <si>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</si>
  <si>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</si>
  <si>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</si>
  <si>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</si>
  <si>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</si>
  <si>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</si>
  <si>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</si>
  <si>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</si>
  <si>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</si>
  <si>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</si>
  <si>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</si>
  <si>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</si>
  <si>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</si>
  <si>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</si>
  <si>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</si>
  <si>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</si>
  <si>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</si>
  <si>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</si>
  <si>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</si>
  <si>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</si>
  <si>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</si>
  <si>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</si>
  <si>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</si>
  <si>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</si>
  <si>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</si>
  <si>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</si>
  <si>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</si>
  <si>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</si>
  <si>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</si>
  <si>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</si>
  <si>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</si>
  <si>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</si>
  <si>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</si>
  <si>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</si>
  <si>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</si>
  <si>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</si>
  <si>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</si>
  <si>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</si>
  <si>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</si>
  <si>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</si>
  <si>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</si>
  <si>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</si>
  <si>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</si>
  <si>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</si>
  <si>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</si>
  <si>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</si>
  <si>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</si>
  <si>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</si>
  <si>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</si>
  <si>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</si>
  <si>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</si>
  <si>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</si>
  <si>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</si>
  <si>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</si>
  <si>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</si>
  <si>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</si>
  <si>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</si>
  <si>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</si>
  <si>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</si>
  <si>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</si>
  <si>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</si>
  <si>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</si>
  <si>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</si>
  <si>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</si>
  <si>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</si>
  <si>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</si>
  <si>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</si>
  <si>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</si>
  <si>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</si>
  <si>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</si>
  <si>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</si>
  <si>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</si>
  <si>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</si>
  <si>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</si>
  <si>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</si>
  <si>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</si>
  <si>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</si>
  <si>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</si>
  <si>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</si>
  <si>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</si>
  <si>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</si>
  <si>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</si>
  <si>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</si>
  <si>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</si>
  <si>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</si>
  <si>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</si>
  <si>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</si>
  <si>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</si>
  <si>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</si>
  <si>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</si>
  <si>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</si>
  <si>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</si>
  <si>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</si>
  <si>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</si>
  <si>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</si>
  <si>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</si>
  <si>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</si>
  <si>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</si>
  <si>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</si>
  <si>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</si>
  <si>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</si>
  <si>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</si>
  <si>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</si>
  <si>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</si>
  <si>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</si>
  <si>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</si>
  <si>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</si>
  <si>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</si>
  <si>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</si>
  <si>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</si>
  <si>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</si>
  <si>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</si>
  <si>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</si>
  <si>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</si>
  <si>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</si>
  <si>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</si>
  <si>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</si>
  <si>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</si>
  <si>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</si>
  <si>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</si>
  <si>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</si>
  <si>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</si>
  <si>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</si>
  <si>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</si>
  <si>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</si>
  <si>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</si>
  <si>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</si>
  <si>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</si>
  <si>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</si>
  <si>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</si>
  <si>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</si>
  <si>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</si>
  <si>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</si>
  <si>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</si>
  <si>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</si>
  <si>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</si>
  <si>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</si>
  <si>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</si>
  <si>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</si>
  <si>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</si>
  <si>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</si>
  <si>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</si>
  <si>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</si>
  <si>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</si>
  <si>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</si>
  <si>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</si>
  <si>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</si>
  <si>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</si>
  <si>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</si>
  <si>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</si>
  <si>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</si>
  <si>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</si>
  <si>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</si>
  <si>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</si>
  <si>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</si>
  <si>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</si>
  <si>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</si>
  <si>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</si>
  <si>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</si>
  <si>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</si>
  <si>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</si>
  <si>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</si>
  <si>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</si>
  <si>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</si>
  <si>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</si>
  <si>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</si>
  <si>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</si>
  <si>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</si>
  <si>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</si>
  <si>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</si>
  <si>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</si>
  <si>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</si>
  <si>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</si>
  <si>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</si>
  <si>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</si>
  <si>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</si>
  <si>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</si>
  <si>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</si>
  <si>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</si>
  <si>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</si>
  <si>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</si>
  <si>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</si>
  <si>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</si>
  <si>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</si>
  <si>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</si>
  <si>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</si>
  <si>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</si>
  <si>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</si>
  <si>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</si>
  <si>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</si>
  <si>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</si>
  <si>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</si>
  <si>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</si>
  <si>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</si>
  <si>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</si>
  <si>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</si>
  <si>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</si>
  <si>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</si>
  <si>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</si>
  <si>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</si>
  <si>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</si>
  <si>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</si>
  <si>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</si>
  <si>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</si>
  <si>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</si>
  <si>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</si>
  <si>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</si>
  <si>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</si>
  <si>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</si>
  <si>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</si>
  <si>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</si>
  <si>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</si>
  <si>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</si>
  <si>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</si>
  <si>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</si>
  <si>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</si>
  <si>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</si>
  <si>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</si>
  <si>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</si>
  <si>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</si>
  <si>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</si>
  <si>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</si>
  <si>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</si>
  <si>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</si>
  <si>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</si>
  <si>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</si>
  <si>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</si>
  <si>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</si>
  <si>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</si>
  <si>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</si>
  <si>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</si>
  <si>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</si>
  <si>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</si>
  <si>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</si>
  <si>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</si>
  <si>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</si>
  <si>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</si>
  <si>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</si>
  <si>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</si>
  <si>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</si>
  <si>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</si>
  <si>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</si>
  <si>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</si>
  <si>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</si>
  <si>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</si>
  <si>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</si>
  <si>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</si>
  <si>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</si>
  <si>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</si>
  <si>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</si>
  <si>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</si>
  <si>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</si>
  <si>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</si>
  <si>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</si>
  <si>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</si>
  <si>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</si>
  <si>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</si>
  <si>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</si>
  <si>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</si>
  <si>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</si>
  <si>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</si>
  <si>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</si>
  <si>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</si>
  <si>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</si>
  <si>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</si>
  <si>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</si>
  <si>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</si>
  <si>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</si>
  <si>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</si>
  <si>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</si>
  <si>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</si>
  <si>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</si>
  <si>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</si>
  <si>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</si>
  <si>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</si>
  <si>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</si>
  <si>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</si>
  <si>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</si>
  <si>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</si>
  <si>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</si>
  <si>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</si>
  <si>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</si>
  <si>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</si>
  <si>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</si>
  <si>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</si>
  <si>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</si>
  <si>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</si>
  <si>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</si>
  <si>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</si>
  <si>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</si>
  <si>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</si>
  <si>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</si>
  <si>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</si>
  <si>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</si>
  <si>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</si>
  <si>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</si>
  <si>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</si>
  <si>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</si>
  <si>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</si>
  <si>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</si>
  <si>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</si>
  <si>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</si>
  <si>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</si>
  <si>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</si>
  <si>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</si>
  <si>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</si>
  <si>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</si>
  <si>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</si>
  <si>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</si>
  <si>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</si>
  <si>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</si>
  <si>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</si>
  <si>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</si>
  <si>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</si>
  <si>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</si>
  <si>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</si>
  <si>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</si>
  <si>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</si>
  <si>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</si>
  <si>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</si>
  <si>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</si>
  <si>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</si>
  <si>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</si>
  <si>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</si>
  <si>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</si>
  <si>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</si>
  <si>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</si>
  <si>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</si>
  <si>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</si>
  <si>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</si>
  <si>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</si>
  <si>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</si>
  <si>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</si>
  <si>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</si>
  <si>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</si>
  <si>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</si>
  <si>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</si>
  <si>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</si>
  <si>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</si>
  <si>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</si>
  <si>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</si>
  <si>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</si>
  <si>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</si>
  <si>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</si>
  <si>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</si>
  <si>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</si>
  <si>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</si>
  <si>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</si>
  <si>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</si>
  <si>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</si>
  <si>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</si>
  <si>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</si>
  <si>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</si>
  <si>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</si>
  <si>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</si>
  <si>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</si>
  <si>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</si>
  <si>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</si>
  <si>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</si>
  <si>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</si>
  <si>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</si>
  <si>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</si>
  <si>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</si>
  <si>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</si>
  <si>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</si>
  <si>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</si>
  <si>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</si>
  <si>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</si>
  <si>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</si>
  <si>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</si>
  <si>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</si>
  <si>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</si>
  <si>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</si>
  <si>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</si>
  <si>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</si>
  <si>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</si>
  <si>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</si>
  <si>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</si>
  <si>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</si>
  <si>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</si>
  <si>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</si>
  <si>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</si>
  <si>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</si>
  <si>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</si>
  <si>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</si>
  <si>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</si>
  <si>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</si>
  <si>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</si>
  <si>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</si>
  <si>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</si>
  <si>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</si>
  <si>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</si>
  <si>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</si>
  <si>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</si>
  <si>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</si>
  <si>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</si>
  <si>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</si>
  <si>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</si>
  <si>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</si>
  <si>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</si>
  <si>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</si>
  <si>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</si>
  <si>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</si>
  <si>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</si>
  <si>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</si>
  <si>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</si>
  <si>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</si>
  <si>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</si>
  <si>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</si>
  <si>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</si>
  <si>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</si>
  <si>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</si>
  <si>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</si>
  <si>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</si>
  <si>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</si>
  <si>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</si>
  <si>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</si>
  <si>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</si>
  <si>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</si>
  <si>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</si>
  <si>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</si>
  <si>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</si>
  <si>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</si>
  <si>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</si>
  <si>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</si>
  <si>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</si>
  <si>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</si>
  <si>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</si>
  <si>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</si>
  <si>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</si>
  <si>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</si>
  <si>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</si>
  <si>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</si>
  <si>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</si>
  <si>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</si>
  <si>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</si>
  <si>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</si>
  <si>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</si>
  <si>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</si>
  <si>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</si>
  <si>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</si>
  <si>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</si>
  <si>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</si>
  <si>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</si>
  <si>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</si>
  <si>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</si>
  <si>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</si>
  <si>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</si>
  <si>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</si>
  <si>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</si>
  <si>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</si>
  <si>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</si>
  <si>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</si>
  <si>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</si>
  <si>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</si>
  <si>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</si>
  <si>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</si>
  <si>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</si>
  <si>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</si>
  <si>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</si>
  <si>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</si>
  <si>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</si>
  <si>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</si>
  <si>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</si>
  <si>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</si>
  <si>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</si>
  <si>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</si>
  <si>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</si>
  <si>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</si>
  <si>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</si>
  <si>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</si>
  <si>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</si>
  <si>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</si>
  <si>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</si>
  <si>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</si>
  <si>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</si>
  <si>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</si>
  <si>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</si>
  <si>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</si>
  <si>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</si>
  <si>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</si>
  <si>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</si>
  <si>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</si>
  <si>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</si>
  <si>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</si>
  <si>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</si>
  <si>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</si>
  <si>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</si>
  <si>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</si>
  <si>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</si>
  <si>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</si>
  <si>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</si>
  <si>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</si>
  <si>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</si>
  <si>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</si>
  <si>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</si>
  <si>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</si>
  <si>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</si>
  <si>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</si>
  <si>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</si>
  <si>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</si>
  <si>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</si>
  <si>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</si>
  <si>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</si>
  <si>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</si>
  <si>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</si>
  <si>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</si>
  <si>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</si>
  <si>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</si>
  <si>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</si>
  <si>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</si>
  <si>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</si>
  <si>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</si>
  <si>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</si>
  <si>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</si>
  <si>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</si>
  <si>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</si>
  <si>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</si>
  <si>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</si>
  <si>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</si>
  <si>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</si>
  <si>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</si>
  <si>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</si>
  <si>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</si>
  <si>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</si>
  <si>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</si>
  <si>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</si>
  <si>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</si>
  <si>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</si>
  <si>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</si>
  <si>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</si>
  <si>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</si>
  <si>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</si>
  <si>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</si>
  <si>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</si>
  <si>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</si>
  <si>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</si>
  <si>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</si>
  <si>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</si>
  <si>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</si>
  <si>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</si>
  <si>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</si>
  <si>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</si>
  <si>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</si>
  <si>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</si>
  <si>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</si>
  <si>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</si>
  <si>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</si>
  <si>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</si>
  <si>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</si>
  <si>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</si>
  <si>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</si>
  <si>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</si>
  <si>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</si>
  <si>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</si>
  <si>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</si>
  <si>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</si>
  <si>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</si>
  <si>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</si>
  <si>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</si>
  <si>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</si>
  <si>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</si>
  <si>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</si>
  <si>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</si>
  <si>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</si>
  <si>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</si>
  <si>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</si>
  <si>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</si>
  <si>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</si>
  <si>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</si>
  <si>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</si>
  <si>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</si>
  <si>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</si>
  <si>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</si>
  <si>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</si>
  <si>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</si>
  <si>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</si>
  <si>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</si>
  <si>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</si>
  <si>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</si>
  <si>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</si>
  <si>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</si>
  <si>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</si>
  <si>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</si>
  <si>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</si>
  <si>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</si>
  <si>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</si>
  <si>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</si>
  <si>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</si>
  <si>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</si>
  <si>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</si>
  <si>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</si>
  <si>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</si>
  <si>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</si>
  <si>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</si>
  <si>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</si>
  <si>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</si>
  <si>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</si>
  <si>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</si>
  <si>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</si>
  <si>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</si>
  <si>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</si>
  <si>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</si>
  <si>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</si>
  <si>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</si>
  <si>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</si>
  <si>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</si>
  <si>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</si>
  <si>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</si>
  <si>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</si>
  <si>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</si>
  <si>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</si>
  <si>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</si>
  <si>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</si>
  <si>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</si>
  <si>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</si>
  <si>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</si>
  <si>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</si>
  <si>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</si>
  <si>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</si>
  <si>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</si>
  <si>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</si>
  <si>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</si>
  <si>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</si>
  <si>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</si>
  <si>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</si>
  <si>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</si>
  <si>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</si>
  <si>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</si>
  <si>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</si>
  <si>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</si>
  <si>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</si>
  <si>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</si>
  <si>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</si>
  <si>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</si>
  <si>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</si>
  <si>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</si>
  <si>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</si>
  <si>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</si>
  <si>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</si>
  <si>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</si>
  <si>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</si>
  <si>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</si>
  <si>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</si>
  <si>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</si>
  <si>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</si>
  <si>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</si>
  <si>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</si>
  <si>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</si>
  <si>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</si>
  <si>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</si>
  <si>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</si>
  <si>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</si>
  <si>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</si>
  <si>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</si>
  <si>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</si>
  <si>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</si>
  <si>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</si>
  <si>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</si>
  <si>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</si>
  <si>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</si>
  <si>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</si>
  <si>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</si>
  <si>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</si>
  <si>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</si>
  <si>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</si>
  <si>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</si>
  <si>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</si>
  <si>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</si>
  <si>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</si>
  <si>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</si>
  <si>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</si>
  <si>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</si>
  <si>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</si>
  <si>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</si>
  <si>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</si>
  <si>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</si>
  <si>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</si>
  <si>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</si>
  <si>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</si>
  <si>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</si>
  <si>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</si>
  <si>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</si>
  <si>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</si>
  <si>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</si>
  <si>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</si>
  <si>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</si>
  <si>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</si>
  <si>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</si>
  <si>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</si>
  <si>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</si>
  <si>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</si>
  <si>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</si>
  <si>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</si>
  <si>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</si>
  <si>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</si>
  <si>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</si>
  <si>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</si>
  <si>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</si>
  <si>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</si>
  <si>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</si>
  <si>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</si>
  <si>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</si>
  <si>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</si>
  <si>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</si>
  <si>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</si>
  <si>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</si>
  <si>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</si>
  <si>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</si>
  <si>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</si>
  <si>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</si>
  <si>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</si>
  <si>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</si>
  <si>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</si>
  <si>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</si>
  <si>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</si>
  <si>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</si>
  <si>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</si>
  <si>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</si>
  <si>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</si>
  <si>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</si>
  <si>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</si>
  <si>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</si>
  <si>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</si>
  <si>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</si>
  <si>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</si>
  <si>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</si>
  <si>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</si>
  <si>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</si>
  <si>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</si>
  <si>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</si>
  <si>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</si>
  <si>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</si>
  <si>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</si>
  <si>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</si>
  <si>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</si>
  <si>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</si>
  <si>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</si>
  <si>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</si>
  <si>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</si>
  <si>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</si>
  <si>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</si>
  <si>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</si>
  <si>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</si>
  <si>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</si>
  <si>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</si>
  <si>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</si>
  <si>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</si>
  <si>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</si>
  <si>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</si>
  <si>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</si>
  <si>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</si>
  <si>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</si>
  <si>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</si>
  <si>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</si>
  <si>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</si>
  <si>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</si>
  <si>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</si>
  <si>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</si>
  <si>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</si>
  <si>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</si>
  <si>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</si>
  <si>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</si>
  <si>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</si>
  <si>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</si>
  <si>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</si>
  <si>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</si>
  <si>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</si>
  <si>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</si>
  <si>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</si>
  <si>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</si>
  <si>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</si>
  <si>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</si>
  <si>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</si>
  <si>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</si>
  <si>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</si>
  <si>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</si>
  <si>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</si>
  <si>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</si>
  <si>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</si>
  <si>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</si>
  <si>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</si>
  <si>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</si>
  <si>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</si>
  <si>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</si>
  <si>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</si>
  <si>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</si>
  <si>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</si>
  <si>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</si>
  <si>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</si>
  <si>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</si>
  <si>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</si>
  <si>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</si>
  <si>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</si>
  <si>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</si>
  <si>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</si>
  <si>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</si>
  <si>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</si>
  <si>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</si>
  <si>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</si>
  <si>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</si>
  <si>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</si>
  <si>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</si>
  <si>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</si>
  <si>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</si>
  <si>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</si>
  <si>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</si>
  <si>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</si>
  <si>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</si>
  <si>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</si>
  <si>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</si>
  <si>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</si>
  <si>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</si>
  <si>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</si>
  <si>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</si>
  <si>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</si>
  <si>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</si>
  <si>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</si>
  <si>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</si>
  <si>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</si>
  <si>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</si>
  <si>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</si>
  <si>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</si>
  <si>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</si>
  <si>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</si>
  <si>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</si>
  <si>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</si>
  <si>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</si>
  <si>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</si>
  <si>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</si>
  <si>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</si>
  <si>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</si>
  <si>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</si>
  <si>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</si>
  <si>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</si>
  <si>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</si>
  <si>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</si>
  <si>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</si>
  <si>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</si>
  <si>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</si>
  <si>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</si>
  <si>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</si>
  <si>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</si>
  <si>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</si>
  <si>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</si>
  <si>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</si>
  <si>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</si>
  <si>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</si>
  <si>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</si>
  <si>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</si>
  <si>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</si>
  <si>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</si>
  <si>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</si>
  <si>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</si>
  <si>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</si>
  <si>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</si>
  <si>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</si>
  <si>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</si>
  <si>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</si>
  <si>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</si>
  <si>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</si>
  <si>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</si>
  <si>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</si>
  <si>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</si>
  <si>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</si>
  <si>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</si>
  <si>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</si>
  <si>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</si>
  <si>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</si>
  <si>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</si>
  <si>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</si>
  <si>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</si>
  <si>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</si>
  <si>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</si>
  <si>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</si>
  <si>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</si>
  <si>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</si>
  <si>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</si>
  <si>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</si>
  <si>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</si>
  <si>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</si>
  <si>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</si>
  <si>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</si>
  <si>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</si>
  <si>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</si>
  <si>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</si>
  <si>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</si>
  <si>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</si>
  <si>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</si>
  <si>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</si>
  <si>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</si>
  <si>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</si>
  <si>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</si>
  <si>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</si>
  <si>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</si>
  <si>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</si>
  <si>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</si>
  <si>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</si>
  <si>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</si>
  <si>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</si>
  <si>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</si>
  <si>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</si>
  <si>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</si>
  <si>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</si>
  <si>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</si>
  <si>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</si>
  <si>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</si>
  <si>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</si>
  <si>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</si>
  <si>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</si>
  <si>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</si>
  <si>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</si>
  <si>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</si>
  <si>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</si>
  <si>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</si>
  <si>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</si>
  <si>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</si>
  <si>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</si>
  <si>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</si>
  <si>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</si>
  <si>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</si>
  <si>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</si>
  <si>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</si>
  <si>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</si>
  <si>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</si>
  <si>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</si>
  <si>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</si>
  <si>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</si>
  <si>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</si>
  <si>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</si>
  <si>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</si>
  <si>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</si>
  <si>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</si>
  <si>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</si>
  <si>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</si>
  <si>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</si>
  <si>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</si>
  <si>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</si>
  <si>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</si>
  <si>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</si>
  <si>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</si>
  <si>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</si>
  <si>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</si>
  <si>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</si>
  <si>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</si>
  <si>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</si>
  <si>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</si>
  <si>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</si>
  <si>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</si>
  <si>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</si>
  <si>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</si>
  <si>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</si>
  <si>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</si>
  <si>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</si>
  <si>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</si>
  <si>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</si>
  <si>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</si>
  <si>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</si>
  <si>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</si>
  <si>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</si>
  <si>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</si>
  <si>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</si>
  <si>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</si>
  <si>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</si>
  <si>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</si>
  <si>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</si>
  <si>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</si>
  <si>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</si>
  <si>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</si>
  <si>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</si>
  <si>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</si>
  <si>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</si>
  <si>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</si>
  <si>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</si>
  <si>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</si>
  <si>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</si>
  <si>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</si>
  <si>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</si>
  <si>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</si>
  <si>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</si>
  <si>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</si>
  <si>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</si>
  <si>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</si>
  <si>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</si>
  <si>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</si>
  <si>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</si>
  <si>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</si>
  <si>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</si>
  <si>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</si>
  <si>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</si>
  <si>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</si>
  <si>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</si>
  <si>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</si>
  <si>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</si>
  <si>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</si>
  <si>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</si>
  <si>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</si>
  <si>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</si>
  <si>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</si>
  <si>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</si>
  <si>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</si>
  <si>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</si>
  <si>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</si>
  <si>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</si>
  <si>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</si>
  <si>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</si>
  <si>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</si>
  <si>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</si>
  <si>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</si>
  <si>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</si>
  <si>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</si>
  <si>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</si>
  <si>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</si>
  <si>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</si>
  <si>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</si>
  <si>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</si>
  <si>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</si>
  <si>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</si>
  <si>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</si>
  <si>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</si>
  <si>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</si>
  <si>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</si>
  <si>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</si>
  <si>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</si>
  <si>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</si>
  <si>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</si>
  <si>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</si>
  <si>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</si>
  <si>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</si>
  <si>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</si>
  <si>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</si>
  <si>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</si>
  <si>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</si>
  <si>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</si>
  <si>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</si>
  <si>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</si>
  <si>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</si>
  <si>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</si>
  <si>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</si>
  <si>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</si>
  <si>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</si>
  <si>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</si>
  <si>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</si>
  <si>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</si>
  <si>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</si>
  <si>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</si>
  <si>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</si>
  <si>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</si>
  <si>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</si>
  <si>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</si>
  <si>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</si>
  <si>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</si>
  <si>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</si>
  <si>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</si>
  <si>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</si>
  <si>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</si>
  <si>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</si>
  <si>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</si>
  <si>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</si>
  <si>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</si>
  <si>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</si>
  <si>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</si>
  <si>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</si>
  <si>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</si>
  <si>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</si>
  <si>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</si>
  <si>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</si>
  <si>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</si>
  <si>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</si>
  <si>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</si>
  <si>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</si>
  <si>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</si>
  <si>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</si>
  <si>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</si>
  <si>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</si>
  <si>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</si>
  <si>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</si>
  <si>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</si>
  <si>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</si>
  <si>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</si>
  <si>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</si>
  <si>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</si>
  <si>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</si>
  <si>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</si>
  <si>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</si>
  <si>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</si>
  <si>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</si>
  <si>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</si>
  <si>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</si>
  <si>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</si>
  <si>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</si>
  <si>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</si>
  <si>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</si>
  <si>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</si>
  <si>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</si>
  <si>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</si>
  <si>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</si>
  <si>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</si>
  <si>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</si>
  <si>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</si>
  <si>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</si>
  <si>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</si>
  <si>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</si>
  <si>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</si>
  <si>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</si>
  <si>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</si>
  <si>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</si>
  <si>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</si>
  <si>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</si>
  <si>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</si>
  <si>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</si>
  <si>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</si>
  <si>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</si>
  <si>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</si>
  <si>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</si>
  <si>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</si>
  <si>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</si>
  <si>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</si>
  <si>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</si>
  <si>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</si>
  <si>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</si>
  <si>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</si>
  <si>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</si>
  <si>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</si>
  <si>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</si>
  <si>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</si>
  <si>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</si>
  <si>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</si>
  <si>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</si>
  <si>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</si>
  <si>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</si>
  <si>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</si>
  <si>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</si>
  <si>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</si>
  <si>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</si>
  <si>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</si>
  <si>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</si>
  <si>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</si>
  <si>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</si>
  <si>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</si>
  <si>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</si>
  <si>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</si>
  <si>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</si>
  <si>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</si>
  <si>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</si>
  <si>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</si>
  <si>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</si>
  <si>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</si>
  <si>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</si>
  <si>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</si>
  <si>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</si>
  <si>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</si>
  <si>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</si>
  <si>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</si>
  <si>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</si>
  <si>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</si>
  <si>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</si>
  <si>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</si>
  <si>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</si>
  <si>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</si>
  <si>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</si>
  <si>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</si>
  <si>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</si>
  <si>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</si>
  <si>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</si>
  <si>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</si>
  <si>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</si>
  <si>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</si>
  <si>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</si>
  <si>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</si>
  <si>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</si>
  <si>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</si>
  <si>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</si>
  <si>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</si>
  <si>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</si>
  <si>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</si>
  <si>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</si>
  <si>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</si>
  <si>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</si>
  <si>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</si>
  <si>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</si>
  <si>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</si>
  <si>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</si>
  <si>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</si>
  <si>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</si>
  <si>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</si>
  <si>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</si>
  <si>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</si>
  <si>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</si>
  <si>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</si>
  <si>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</si>
  <si>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</si>
  <si>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</si>
  <si>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</si>
  <si>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</si>
  <si>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</si>
  <si>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</si>
  <si>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</si>
  <si>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</si>
  <si>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</si>
  <si>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</si>
  <si>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</si>
  <si>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</si>
  <si>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</si>
  <si>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</si>
  <si>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</si>
  <si>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</si>
  <si>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</si>
  <si>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</si>
  <si>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</si>
  <si>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</si>
  <si>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</si>
  <si>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</si>
  <si>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</si>
  <si>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</si>
  <si>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</si>
  <si>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</si>
  <si>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</si>
  <si>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</si>
  <si>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</si>
  <si>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</si>
  <si>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</si>
  <si>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</si>
  <si>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</si>
  <si>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</si>
  <si>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</si>
  <si>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</si>
  <si>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</si>
  <si>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</si>
  <si>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</si>
  <si>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</si>
  <si>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</si>
  <si>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</si>
  <si>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</si>
  <si>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</si>
  <si>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</si>
  <si>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</si>
  <si>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</si>
  <si>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</si>
  <si>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</si>
  <si>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</si>
  <si>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</si>
  <si>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</si>
  <si>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</si>
  <si>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</si>
  <si>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</si>
  <si>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</si>
  <si>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</si>
  <si>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</si>
  <si>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</si>
  <si>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</si>
  <si>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</si>
  <si>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</si>
  <si>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</si>
  <si>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</si>
  <si>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</si>
  <si>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</si>
  <si>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</si>
  <si>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</si>
  <si>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</si>
  <si>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</si>
  <si>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</si>
  <si>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</si>
  <si>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</si>
  <si>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</si>
  <si>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</si>
  <si>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</si>
  <si>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</si>
  <si>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</si>
  <si>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</si>
  <si>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</si>
  <si>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</si>
  <si>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</si>
  <si>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</si>
  <si>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</si>
  <si>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</si>
  <si>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</si>
  <si>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</si>
  <si>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</si>
  <si>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</si>
  <si>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</si>
  <si>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</si>
  <si>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</si>
  <si>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</si>
  <si>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</si>
  <si>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</si>
  <si>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</si>
  <si>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</si>
  <si>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</si>
  <si>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</si>
  <si>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</si>
  <si>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</si>
  <si>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</si>
  <si>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</si>
  <si>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</si>
  <si>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</si>
  <si>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</si>
  <si>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</si>
  <si>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</si>
  <si>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</si>
  <si>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</si>
  <si>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</si>
  <si>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</si>
  <si>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</si>
  <si>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</si>
  <si>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</si>
  <si>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</si>
  <si>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</si>
  <si>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</si>
  <si>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</si>
  <si>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</si>
  <si>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</si>
  <si>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</si>
  <si>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</si>
  <si>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</si>
  <si>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</si>
  <si>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</si>
  <si>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</si>
  <si>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</si>
  <si>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</si>
  <si>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</si>
  <si>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</si>
  <si>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</si>
  <si>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</si>
  <si>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</si>
  <si>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</si>
  <si>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</si>
  <si>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</si>
  <si>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</si>
  <si>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</si>
  <si>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</si>
  <si>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</si>
  <si>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</si>
  <si>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</si>
  <si>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</si>
  <si>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</si>
  <si>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</si>
  <si>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</si>
  <si>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</si>
  <si>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</si>
  <si>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</si>
  <si>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</si>
  <si>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</si>
  <si>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</si>
  <si>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</si>
  <si>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</si>
  <si>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</si>
  <si>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</si>
  <si>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</si>
  <si>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</si>
  <si>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</si>
  <si>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</si>
  <si>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</si>
  <si>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</si>
  <si>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</si>
  <si>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</si>
  <si>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</si>
  <si>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</si>
  <si>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</si>
  <si>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</si>
  <si>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</si>
  <si>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</si>
  <si>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</si>
  <si>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</si>
  <si>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</si>
  <si>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</si>
  <si>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</si>
  <si>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</si>
  <si>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</si>
  <si>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</si>
  <si>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</si>
  <si>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</si>
  <si>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</si>
  <si>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</si>
  <si>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</si>
  <si>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</si>
  <si>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</si>
  <si>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</si>
  <si>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</si>
  <si>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</si>
  <si>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</si>
  <si>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</si>
  <si>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</si>
  <si>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</si>
  <si>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</si>
  <si>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</si>
  <si>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</si>
  <si>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</si>
  <si>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</si>
  <si>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</si>
  <si>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</si>
  <si>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</si>
  <si>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</si>
  <si>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</si>
  <si>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</si>
  <si>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</si>
  <si>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</si>
  <si>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</si>
  <si>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</si>
  <si>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</si>
  <si>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</si>
  <si>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</si>
  <si>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</si>
  <si>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</si>
  <si>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</si>
  <si>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</si>
  <si>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</si>
  <si>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</si>
  <si>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</si>
  <si>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</si>
  <si>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</si>
  <si>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</si>
  <si>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</si>
  <si>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</si>
  <si>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</si>
  <si>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</si>
  <si>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</si>
  <si>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</si>
  <si>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</si>
  <si>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</si>
  <si>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</si>
  <si>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</si>
  <si>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</si>
  <si>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</si>
  <si>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</si>
  <si>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</si>
  <si>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</si>
  <si>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</si>
  <si>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</si>
  <si>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</si>
  <si>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</si>
  <si>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</si>
  <si>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</si>
  <si>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</si>
  <si>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</si>
  <si>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</si>
  <si>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</si>
  <si>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</si>
  <si>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</si>
  <si>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</si>
  <si>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</si>
  <si>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</si>
  <si>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</si>
  <si>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</si>
  <si>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</si>
  <si>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</si>
  <si>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</si>
  <si>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</si>
  <si>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</si>
  <si>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</si>
  <si>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</si>
  <si>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</si>
  <si>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</si>
  <si>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</si>
  <si>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</si>
  <si>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</si>
  <si>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</si>
  <si>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</si>
  <si>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</si>
  <si>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</si>
  <si>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</si>
  <si>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</si>
  <si>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</si>
  <si>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</si>
  <si>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</si>
  <si>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</si>
  <si>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</si>
  <si>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</si>
  <si>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</si>
  <si>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</si>
  <si>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</si>
  <si>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</si>
  <si>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</si>
  <si>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</si>
  <si>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</si>
  <si>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</si>
  <si>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</si>
  <si>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</si>
  <si>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</si>
  <si>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</si>
  <si>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</si>
  <si>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</si>
  <si>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</si>
  <si>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</si>
  <si>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</si>
  <si>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</si>
  <si>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</si>
  <si>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</si>
  <si>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</si>
  <si>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</si>
  <si>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</si>
  <si>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</si>
  <si>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</si>
  <si>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</si>
  <si>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</si>
  <si>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</si>
  <si>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</si>
  <si>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</si>
  <si>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</si>
  <si>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</si>
  <si>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</si>
  <si>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</si>
  <si>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</si>
  <si>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</si>
  <si>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</si>
  <si>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</si>
  <si>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</si>
  <si>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</si>
  <si>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</si>
  <si>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</si>
  <si>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</si>
  <si>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</si>
  <si>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</si>
  <si>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</si>
  <si>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</si>
  <si>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</si>
  <si>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</si>
  <si>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</si>
  <si>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</si>
  <si>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</si>
  <si>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</si>
  <si>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</si>
  <si>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</si>
  <si>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</si>
  <si>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</si>
  <si>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</si>
  <si>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</si>
  <si>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</si>
  <si>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</si>
  <si>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</si>
  <si>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</si>
  <si>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</si>
  <si>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</si>
  <si>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</si>
  <si>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</si>
  <si>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</si>
  <si>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</si>
  <si>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</si>
  <si>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</si>
  <si>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</si>
  <si>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</si>
  <si>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</si>
  <si>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</si>
  <si>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</si>
  <si>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</si>
  <si>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</si>
  <si>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</si>
  <si>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</si>
  <si>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</si>
  <si>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</si>
  <si>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</si>
  <si>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</si>
  <si>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</si>
  <si>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</si>
  <si>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</si>
  <si>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</si>
  <si>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</si>
  <si>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</si>
  <si>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</si>
  <si>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</si>
  <si>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</si>
  <si>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</si>
  <si>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</si>
  <si>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</si>
  <si>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</si>
  <si>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</si>
  <si>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</si>
  <si>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</si>
  <si>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</si>
  <si>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</si>
  <si>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</si>
  <si>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</si>
  <si>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</si>
  <si>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</si>
  <si>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</si>
  <si>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</si>
  <si>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</si>
  <si>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</si>
  <si>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</si>
  <si>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</si>
  <si>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</si>
  <si>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</si>
  <si>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</si>
  <si>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</si>
  <si>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</si>
  <si>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</si>
  <si>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</si>
  <si>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</si>
  <si>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</si>
  <si>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</si>
  <si>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</si>
  <si>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</si>
  <si>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</si>
  <si>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</si>
  <si>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</si>
  <si>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</si>
  <si>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</si>
  <si>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</si>
  <si>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</si>
  <si>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</si>
  <si>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</si>
  <si>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</si>
  <si>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</si>
  <si>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</si>
  <si>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</si>
  <si>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</si>
  <si>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</si>
  <si>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</si>
  <si>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</si>
  <si>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</si>
  <si>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</si>
  <si>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</si>
  <si>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</si>
  <si>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</si>
  <si>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</si>
  <si>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</si>
  <si>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</si>
  <si>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</si>
  <si>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</si>
  <si>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</si>
  <si>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</si>
  <si>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</si>
  <si>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</si>
  <si>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</si>
  <si>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</si>
  <si>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</si>
  <si>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</si>
  <si>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</si>
  <si>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</si>
  <si>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</si>
  <si>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</si>
  <si>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</si>
  <si>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</si>
  <si>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</si>
  <si>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</si>
  <si>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</si>
  <si>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</si>
  <si>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</si>
  <si>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</si>
  <si>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</si>
  <si>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</si>
  <si>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</si>
  <si>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</si>
  <si>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</si>
  <si>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</si>
  <si>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</si>
  <si>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</si>
  <si>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</si>
  <si>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</si>
  <si>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</si>
  <si>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</si>
  <si>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</si>
  <si>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</si>
  <si>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</si>
  <si>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</si>
  <si>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</si>
  <si>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</si>
  <si>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</si>
  <si>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</si>
  <si>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</si>
  <si>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</si>
  <si>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</si>
  <si>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</si>
  <si>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</si>
  <si>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</si>
  <si>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</si>
  <si>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</si>
  <si>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</si>
  <si>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</si>
  <si>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</si>
  <si>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</si>
  <si>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</si>
  <si>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</si>
  <si>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</si>
  <si>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</si>
  <si>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</si>
  <si>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</si>
  <si>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</si>
  <si>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</si>
  <si>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</si>
  <si>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</si>
  <si>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</si>
  <si>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</si>
  <si>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</si>
  <si>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</si>
  <si>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</si>
  <si>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</si>
  <si>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</si>
  <si>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</si>
  <si>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</si>
  <si>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</si>
  <si>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</si>
  <si>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</si>
  <si>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</si>
  <si>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</si>
  <si>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</si>
  <si>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</si>
  <si>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</si>
  <si>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</si>
  <si>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</si>
  <si>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</si>
  <si>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</si>
  <si>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</si>
  <si>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</si>
  <si>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</si>
  <si>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</si>
  <si>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</si>
  <si>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</si>
  <si>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</si>
  <si>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</si>
  <si>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</si>
  <si>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</si>
  <si>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</si>
  <si>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</si>
  <si>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</si>
  <si>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</si>
  <si>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</si>
  <si>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</si>
  <si>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</si>
  <si>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</si>
  <si>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</si>
  <si>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</si>
  <si>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</si>
  <si>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</si>
  <si>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</si>
  <si>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</si>
  <si>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</si>
  <si>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</si>
  <si>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</si>
  <si>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</si>
  <si>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</si>
  <si>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</si>
  <si>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</si>
  <si>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</si>
  <si>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</si>
  <si>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</si>
  <si>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</si>
  <si>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</si>
  <si>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</si>
  <si>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</si>
  <si>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</si>
  <si>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</si>
  <si>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</si>
  <si>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</si>
  <si>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</si>
  <si>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</si>
  <si>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</si>
  <si>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</si>
  <si>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</si>
  <si>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</si>
  <si>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</si>
  <si>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</si>
  <si>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</si>
  <si>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</si>
  <si>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</si>
  <si>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</si>
  <si>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</si>
  <si>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</si>
  <si>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</si>
  <si>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</si>
  <si>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</si>
  <si>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</si>
  <si>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</si>
  <si>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</si>
  <si>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</si>
  <si>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</si>
  <si>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</si>
  <si>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</si>
  <si>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</si>
  <si>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</si>
  <si>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</si>
  <si>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</si>
  <si>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</si>
  <si>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</si>
  <si>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</si>
  <si>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</si>
  <si>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</si>
  <si>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</si>
  <si>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</si>
  <si>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</si>
  <si>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</si>
  <si>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</si>
  <si>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</si>
  <si>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</si>
  <si>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</si>
  <si>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</si>
  <si>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</si>
  <si>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</si>
  <si>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</si>
  <si>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</si>
  <si>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</si>
  <si>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</si>
  <si>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</si>
  <si>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</si>
  <si>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</si>
  <si>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</si>
  <si>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</si>
  <si>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</si>
  <si>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</si>
  <si>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</si>
  <si>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</si>
  <si>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</si>
  <si>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</si>
  <si>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</si>
  <si>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</si>
  <si>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</si>
  <si>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</si>
  <si>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</si>
  <si>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</si>
  <si>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</si>
  <si>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</si>
  <si>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</si>
  <si>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</si>
  <si>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</si>
  <si>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</si>
  <si>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</si>
  <si>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</si>
  <si>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</si>
  <si>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</si>
  <si>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</si>
  <si>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</si>
  <si>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</si>
  <si>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</si>
  <si>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</si>
  <si>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</si>
  <si>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</si>
  <si>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</si>
  <si>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</si>
  <si>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</si>
  <si>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</si>
  <si>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</si>
  <si>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</si>
  <si>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</si>
  <si>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</si>
  <si>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</si>
  <si>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</si>
  <si>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</si>
  <si>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</si>
  <si>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</si>
  <si>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</si>
  <si>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</si>
  <si>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</si>
  <si>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</si>
  <si>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</si>
  <si>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</si>
  <si>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</si>
  <si>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</si>
  <si>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</si>
  <si>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</si>
  <si>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</si>
  <si>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</si>
  <si>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</si>
  <si>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</si>
  <si>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</si>
  <si>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</si>
  <si>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</si>
  <si>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</si>
  <si>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</si>
  <si>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</si>
  <si>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</si>
  <si>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</si>
  <si>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</si>
  <si>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</si>
  <si>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</si>
  <si>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</si>
  <si>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</si>
  <si>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</si>
  <si>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</si>
  <si>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</si>
  <si>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</si>
  <si>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</si>
  <si>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</si>
  <si>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</si>
  <si>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</si>
  <si>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</si>
  <si>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</si>
  <si>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</si>
  <si>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</si>
  <si>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</si>
  <si>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</si>
  <si>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</si>
  <si>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</si>
  <si>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</si>
  <si>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</si>
  <si>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</si>
  <si>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</si>
  <si>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</si>
  <si>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</si>
  <si>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</si>
  <si>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</si>
  <si>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</si>
  <si>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</si>
  <si>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</si>
  <si>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</si>
  <si>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</si>
  <si>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</si>
  <si>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</si>
  <si>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</si>
  <si>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</si>
  <si>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</si>
  <si>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</si>
  <si>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</si>
  <si>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</si>
  <si>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</si>
  <si>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</si>
  <si>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</si>
  <si>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</si>
  <si>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</si>
  <si>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</si>
  <si>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</si>
  <si>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</si>
  <si>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</si>
  <si>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</si>
  <si>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</si>
  <si>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</si>
  <si>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</si>
  <si>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</si>
  <si>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</si>
  <si>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</si>
  <si>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</si>
  <si>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</si>
  <si>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</si>
  <si>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</si>
  <si>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</si>
  <si>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</si>
  <si>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</si>
  <si>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</si>
  <si>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</si>
  <si>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</si>
  <si>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</si>
  <si>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</si>
  <si>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</si>
  <si>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</si>
  <si>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</si>
  <si>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</si>
  <si>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</si>
  <si>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</si>
  <si>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</si>
  <si>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</si>
  <si>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</si>
  <si>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</si>
  <si>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</si>
  <si>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</si>
  <si>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</si>
  <si>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</si>
  <si>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</si>
  <si>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</si>
  <si>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</si>
  <si>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</si>
  <si>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</si>
  <si>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</si>
  <si>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</si>
  <si>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</si>
  <si>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</si>
  <si>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</si>
  <si>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</si>
  <si>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</si>
  <si>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</si>
  <si>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</si>
  <si>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</si>
  <si>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</si>
  <si>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</si>
  <si>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</si>
  <si>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</si>
  <si>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</si>
  <si>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</si>
  <si>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</si>
  <si>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</si>
  <si>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</si>
  <si>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</si>
  <si>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</si>
  <si>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</si>
  <si>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</si>
  <si>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</si>
  <si>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</si>
  <si>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</si>
  <si>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</si>
  <si>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</si>
  <si>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</si>
  <si>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</si>
  <si>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</si>
  <si>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</si>
  <si>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</si>
  <si>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</si>
  <si>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</si>
  <si>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</si>
  <si>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</si>
  <si>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</si>
  <si>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</si>
  <si>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</si>
  <si>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</si>
  <si>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</si>
  <si>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</si>
  <si>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</si>
  <si>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</si>
  <si>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</si>
  <si>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</si>
  <si>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</si>
  <si>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</si>
  <si>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</si>
  <si>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</si>
  <si>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</si>
  <si>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</si>
  <si>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</si>
  <si>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</si>
  <si>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</si>
  <si>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</si>
  <si>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</si>
  <si>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</si>
  <si>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</si>
  <si>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</si>
  <si>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</si>
  <si>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</si>
  <si>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</si>
  <si>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</si>
  <si>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</si>
  <si>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</si>
  <si>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</si>
  <si>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</si>
  <si>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</si>
  <si>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</si>
  <si>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</si>
  <si>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</si>
  <si>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</si>
  <si>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</si>
  <si>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</si>
  <si>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</si>
  <si>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</si>
  <si>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</si>
  <si>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</si>
  <si>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</si>
  <si>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</si>
  <si>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</si>
  <si>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</si>
  <si>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</si>
  <si>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</si>
  <si>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</si>
  <si>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</si>
  <si>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</si>
  <si>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</si>
  <si>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</si>
  <si>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</si>
  <si>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</si>
  <si>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</si>
  <si>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</si>
  <si>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</si>
  <si>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</si>
  <si>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</si>
  <si>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</si>
  <si>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</si>
  <si>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</si>
  <si>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</si>
  <si>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</si>
  <si>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</si>
  <si>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</si>
  <si>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</si>
  <si>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</si>
  <si>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</si>
  <si>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</si>
  <si>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</si>
  <si>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</si>
  <si>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</si>
  <si>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</si>
  <si>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</si>
  <si>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</si>
  <si>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</si>
  <si>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</si>
  <si>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</si>
  <si>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</si>
  <si>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</si>
  <si>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</si>
  <si>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</si>
  <si>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</si>
  <si>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</si>
  <si>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</si>
  <si>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</si>
  <si>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</si>
  <si>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</si>
  <si>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</si>
  <si>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</si>
  <si>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</si>
  <si>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</si>
  <si>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</si>
  <si>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</si>
  <si>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</si>
  <si>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</si>
  <si>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</si>
  <si>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</si>
  <si>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</si>
  <si>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</si>
  <si>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</si>
  <si>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</si>
  <si>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</si>
  <si>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</si>
  <si>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</si>
  <si>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</si>
  <si>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</si>
  <si>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</si>
  <si>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</si>
  <si>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</si>
  <si>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</si>
  <si>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</si>
  <si>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</si>
  <si>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</si>
  <si>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</si>
  <si>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</si>
  <si>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</si>
  <si>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</si>
  <si>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</si>
  <si>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</si>
  <si>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</si>
  <si>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</si>
  <si>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</si>
  <si>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</si>
  <si>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</si>
  <si>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</si>
  <si>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</si>
  <si>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</si>
  <si>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</si>
  <si>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</si>
  <si>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</si>
  <si>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</si>
  <si>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</si>
  <si>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</si>
  <si>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</si>
  <si>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</si>
  <si>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</si>
  <si>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</si>
  <si>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</si>
  <si>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</si>
  <si>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</si>
  <si>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</si>
  <si>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</si>
  <si>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</si>
  <si>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</si>
  <si>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</si>
  <si>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</si>
  <si>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</si>
  <si>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</si>
  <si>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</si>
  <si>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</si>
  <si>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</si>
  <si>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</si>
  <si>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</si>
  <si>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</si>
  <si>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</si>
  <si>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</si>
  <si>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</si>
  <si>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</si>
  <si>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</si>
  <si>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</si>
  <si>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</si>
  <si>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</si>
  <si>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</si>
  <si>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</si>
  <si>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</si>
  <si>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</si>
  <si>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</si>
  <si>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</si>
  <si>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</si>
  <si>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</si>
  <si>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</si>
  <si>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</si>
  <si>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</si>
  <si>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</si>
  <si>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</si>
  <si>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</si>
  <si>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</si>
  <si>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</si>
  <si>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</si>
  <si>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</si>
  <si>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</si>
  <si>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</si>
  <si>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</si>
  <si>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</si>
  <si>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</si>
  <si>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</si>
  <si>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</si>
  <si>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</si>
  <si>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</si>
  <si>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</si>
  <si>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</si>
  <si>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</si>
  <si>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</si>
  <si>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</si>
  <si>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</si>
  <si>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</si>
  <si>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</si>
  <si>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</si>
  <si>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</si>
  <si>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</si>
  <si>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</si>
  <si>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</si>
  <si>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</si>
  <si>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</si>
  <si>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</si>
  <si>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</si>
  <si>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</si>
  <si>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</si>
  <si>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</si>
  <si>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</si>
  <si>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</si>
  <si>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</si>
  <si>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</si>
  <si>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</si>
  <si>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</si>
  <si>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</si>
  <si>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</si>
  <si>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</si>
  <si>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</si>
  <si>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</si>
  <si>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</si>
  <si>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</si>
  <si>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</si>
  <si>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</si>
  <si>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</si>
  <si>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</si>
  <si>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</si>
  <si>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</si>
  <si>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</si>
  <si>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</si>
  <si>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</si>
  <si>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</si>
  <si>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</si>
  <si>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</si>
  <si>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</si>
  <si>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</si>
  <si>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</si>
  <si>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</si>
  <si>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</si>
  <si>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</si>
  <si>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</si>
  <si>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</si>
  <si>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</si>
  <si>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</si>
  <si>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</si>
  <si>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</si>
  <si>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</si>
  <si>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</si>
  <si>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</si>
  <si>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</si>
  <si>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</si>
  <si>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</si>
  <si>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</si>
  <si>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</si>
  <si>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</si>
  <si>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</si>
  <si>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</si>
  <si>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</si>
  <si>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</si>
  <si>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</si>
  <si>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</si>
  <si>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</si>
  <si>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</si>
  <si>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</si>
  <si>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</si>
  <si>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</si>
  <si>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</si>
  <si>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</si>
  <si>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</si>
  <si>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</si>
  <si>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</si>
  <si>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</si>
  <si>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</si>
  <si>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</si>
  <si>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</si>
  <si>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</si>
  <si>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</si>
  <si>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</si>
  <si>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</si>
  <si>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</si>
  <si>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</si>
  <si>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</si>
  <si>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</si>
  <si>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</si>
  <si>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</si>
  <si>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</si>
  <si>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</si>
  <si>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</si>
  <si>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</si>
  <si>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</si>
  <si>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</si>
  <si>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</si>
  <si>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</si>
  <si>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</si>
  <si>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</si>
  <si>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</si>
  <si>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</si>
  <si>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</si>
  <si>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</si>
  <si>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</si>
  <si>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</si>
  <si>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</si>
  <si>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</si>
  <si>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</si>
  <si>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</si>
  <si>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</si>
  <si>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</si>
  <si>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</si>
  <si>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</si>
  <si>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</si>
  <si>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</si>
  <si>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</si>
  <si>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</si>
  <si>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</si>
  <si>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</si>
  <si>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</si>
  <si>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</si>
  <si>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</si>
  <si>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</si>
  <si>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</si>
  <si>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</si>
  <si>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</si>
  <si>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</si>
  <si>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</si>
  <si>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</si>
  <si>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</si>
  <si>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</si>
  <si>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</si>
  <si>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</si>
  <si>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</si>
  <si>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</si>
  <si>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</si>
  <si>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</si>
  <si>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</si>
  <si>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</si>
  <si>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</si>
  <si>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</si>
  <si>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</si>
  <si>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</si>
  <si>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</si>
  <si>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</si>
  <si>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</si>
  <si>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</si>
  <si>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</si>
  <si>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</si>
  <si>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</si>
  <si>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</si>
  <si>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</si>
  <si>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</si>
  <si>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</si>
  <si>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</si>
  <si>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</si>
  <si>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</si>
  <si>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</si>
  <si>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</si>
  <si>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</si>
  <si>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</si>
  <si>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</si>
  <si>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</si>
  <si>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</si>
  <si>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</si>
  <si>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</si>
  <si>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</si>
  <si>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</si>
  <si>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</si>
  <si>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</si>
  <si>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</si>
  <si>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</si>
  <si>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</si>
  <si>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</si>
  <si>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</si>
  <si>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</si>
  <si>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</si>
  <si>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</si>
  <si>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</si>
  <si>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</si>
  <si>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</si>
  <si>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</si>
  <si>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</si>
  <si>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</si>
  <si>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</si>
  <si>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</si>
  <si>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</si>
  <si>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</si>
  <si>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</si>
  <si>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</si>
  <si>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</si>
  <si>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</si>
  <si>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</si>
  <si>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</si>
  <si>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</si>
  <si>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</si>
  <si>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</si>
  <si>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</si>
  <si>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</si>
  <si>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</si>
  <si>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</si>
  <si>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</si>
  <si>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</si>
  <si>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</si>
  <si>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</si>
  <si>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</si>
  <si>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</si>
  <si>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</si>
  <si>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</si>
  <si>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</si>
  <si>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</si>
  <si>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</si>
  <si>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</si>
  <si>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</si>
  <si>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</si>
  <si>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</si>
  <si>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</si>
  <si>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</si>
  <si>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</si>
  <si>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</si>
  <si>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</si>
  <si>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</si>
  <si>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</si>
  <si>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</si>
  <si>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</si>
  <si>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</si>
  <si>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</si>
  <si>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</si>
  <si>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</si>
  <si>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</si>
  <si>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</si>
  <si>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</si>
  <si>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</si>
  <si>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</si>
  <si>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</si>
  <si>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</si>
  <si>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</si>
  <si>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</si>
  <si>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</si>
  <si>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</si>
  <si>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</si>
  <si>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</si>
  <si>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</si>
  <si>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</si>
  <si>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</si>
  <si>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</si>
  <si>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</si>
  <si>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</si>
  <si>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</si>
  <si>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</si>
  <si>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</si>
  <si>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</si>
  <si>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</si>
  <si>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</si>
  <si>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</si>
  <si>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</si>
  <si>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</si>
  <si>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</si>
  <si>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</si>
  <si>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</si>
  <si>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</si>
  <si>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</si>
  <si>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</si>
  <si>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</si>
  <si>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</si>
  <si>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</si>
  <si>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</si>
  <si>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</si>
  <si>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</si>
  <si>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</si>
  <si>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</si>
  <si>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</si>
  <si>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</si>
  <si>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</si>
  <si>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</si>
  <si>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</si>
  <si>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</si>
  <si>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</si>
  <si>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</si>
  <si>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</si>
  <si>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</si>
  <si>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</si>
  <si>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</si>
  <si>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</si>
  <si>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</si>
  <si>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</si>
  <si>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</si>
  <si>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</si>
  <si>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</si>
  <si>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</si>
  <si>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</si>
  <si>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</si>
  <si>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</si>
  <si>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</si>
  <si>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</si>
  <si>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</si>
  <si>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</si>
  <si>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</si>
  <si>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</si>
  <si>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</si>
  <si>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</si>
  <si>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</si>
  <si>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</si>
  <si>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</si>
  <si>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</si>
  <si>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</si>
  <si>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</si>
  <si>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</si>
  <si>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</si>
  <si>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</si>
  <si>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</si>
  <si>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</si>
  <si>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</si>
  <si>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</si>
  <si>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</si>
  <si>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</si>
  <si>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</si>
  <si>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</si>
  <si>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</si>
  <si>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</si>
  <si>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</si>
  <si>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</si>
  <si>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</si>
  <si>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</si>
  <si>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</si>
  <si>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</si>
  <si>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</si>
  <si>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</si>
  <si>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</si>
  <si>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</si>
  <si>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</si>
  <si>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</si>
  <si>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</si>
  <si>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</si>
  <si>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</si>
  <si>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</si>
  <si>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</si>
  <si>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</si>
  <si>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</si>
  <si>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</si>
  <si>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</si>
  <si>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</si>
  <si>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</si>
  <si>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</si>
  <si>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</si>
  <si>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</si>
  <si>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</si>
  <si>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</si>
  <si>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</si>
  <si>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</si>
  <si>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</si>
  <si>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</si>
  <si>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</si>
  <si>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</si>
  <si>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</si>
  <si>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</si>
  <si>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</si>
  <si>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</si>
  <si>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</si>
  <si>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</si>
  <si>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</si>
  <si>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</si>
  <si>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</si>
  <si>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</si>
  <si>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</si>
  <si>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</si>
  <si>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</si>
  <si>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</si>
  <si>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</si>
  <si>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</si>
  <si>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</si>
  <si>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</si>
  <si>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</si>
  <si>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</si>
  <si>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</si>
  <si>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</si>
  <si>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</si>
  <si>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</si>
  <si>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</si>
  <si>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</si>
  <si>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</si>
  <si>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</si>
  <si>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</si>
  <si>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</si>
  <si>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</si>
  <si>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</si>
  <si>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</si>
  <si>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</si>
  <si>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</si>
  <si>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</si>
  <si>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</si>
  <si>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</si>
  <si>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</si>
  <si>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</si>
  <si>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</si>
  <si>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</si>
  <si>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</si>
  <si>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</si>
  <si>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</si>
  <si>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</si>
  <si>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</si>
  <si>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</si>
  <si>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</si>
  <si>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</si>
  <si>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</si>
  <si>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</si>
  <si>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</si>
  <si>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</si>
  <si>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</si>
  <si>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</si>
  <si>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</si>
  <si>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</si>
  <si>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</si>
  <si>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</si>
  <si>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</si>
  <si>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</si>
  <si>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</si>
  <si>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</si>
  <si>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</si>
  <si>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</si>
  <si>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</si>
  <si>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</si>
  <si>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</si>
  <si>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</si>
  <si>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</si>
  <si>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</si>
  <si>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</si>
  <si>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</si>
  <si>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</si>
  <si>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</si>
  <si>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</si>
  <si>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</si>
  <si>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</si>
  <si>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</si>
  <si>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</si>
  <si>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</si>
  <si>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</si>
  <si>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</si>
  <si>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</si>
  <si>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</si>
  <si>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</si>
  <si>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</si>
  <si>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</si>
  <si>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</si>
  <si>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</si>
  <si>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</si>
  <si>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</si>
  <si>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</si>
  <si>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</si>
  <si>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</si>
  <si>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</si>
  <si>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</si>
  <si>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</si>
  <si>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</si>
  <si>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</si>
  <si>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</si>
  <si>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</si>
  <si>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</si>
  <si>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</si>
  <si>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</si>
  <si>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</si>
  <si>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</si>
  <si>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</si>
  <si>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</si>
  <si>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</si>
  <si>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</si>
  <si>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</si>
  <si>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</si>
  <si>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</si>
  <si>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</si>
  <si>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</si>
  <si>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</si>
  <si>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</si>
  <si>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</si>
  <si>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</si>
  <si>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</si>
  <si>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</si>
  <si>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</si>
  <si>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</si>
  <si>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</si>
  <si>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</si>
  <si>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</si>
  <si>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</si>
  <si>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</si>
  <si>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</si>
  <si>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</si>
  <si>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</si>
  <si>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</si>
  <si>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</si>
  <si>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</si>
  <si>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</si>
  <si>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</si>
  <si>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</si>
  <si>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</si>
  <si>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</si>
  <si>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</si>
  <si>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</si>
  <si>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</si>
  <si>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</si>
  <si>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</si>
  <si>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</si>
  <si>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</si>
  <si>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</si>
  <si>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</si>
  <si>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</si>
  <si>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</si>
  <si>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</si>
  <si>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</si>
  <si>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</si>
  <si>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</si>
  <si>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</si>
  <si>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</si>
  <si>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</si>
  <si>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</si>
  <si>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</si>
  <si>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</si>
  <si>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</si>
  <si>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</si>
  <si>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</si>
  <si>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</si>
  <si>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</si>
  <si>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</si>
  <si>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</si>
  <si>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</si>
  <si>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</si>
  <si>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</si>
  <si>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</si>
  <si>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</si>
  <si>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</si>
  <si>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</si>
  <si>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</si>
  <si>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</si>
  <si>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</si>
  <si>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</si>
  <si>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</si>
  <si>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</si>
  <si>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</si>
  <si>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</si>
  <si>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</si>
  <si>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</si>
  <si>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</si>
  <si>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</si>
  <si>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</si>
  <si>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</si>
  <si>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</si>
  <si>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</si>
  <si>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</si>
  <si>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</si>
  <si>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</si>
  <si>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</si>
  <si>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</si>
  <si>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</si>
  <si>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</si>
  <si>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</si>
  <si>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</si>
  <si>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</si>
  <si>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</si>
  <si>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</si>
  <si>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</si>
  <si>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</si>
  <si>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</si>
  <si>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</si>
  <si>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</si>
  <si>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</si>
  <si>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</si>
  <si>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</si>
  <si>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</si>
  <si>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</si>
  <si>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</si>
  <si>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</si>
  <si>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</si>
  <si>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</si>
  <si>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</si>
  <si>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</si>
  <si>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</si>
  <si>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</si>
  <si>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</si>
  <si>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</si>
  <si>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</si>
  <si>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</si>
  <si>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</si>
  <si>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</si>
  <si>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</si>
  <si>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</si>
  <si>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</si>
  <si>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</si>
  <si>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</si>
  <si>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</si>
  <si>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</si>
  <si>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</si>
  <si>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</si>
  <si>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</si>
  <si>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</si>
  <si>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</si>
  <si>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</si>
  <si>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</si>
  <si>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</si>
  <si>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</si>
  <si>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</si>
  <si>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</si>
  <si>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</si>
  <si>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</si>
  <si>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</si>
  <si>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</si>
  <si>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</si>
  <si>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</si>
  <si>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</si>
  <si>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</si>
  <si>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</si>
  <si>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</si>
  <si>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</si>
  <si>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</si>
  <si>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</si>
  <si>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</si>
  <si>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</si>
  <si>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</si>
  <si>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</si>
  <si>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</si>
  <si>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</si>
  <si>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</si>
  <si>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</si>
  <si>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</si>
  <si>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</si>
  <si>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</si>
  <si>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</si>
  <si>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</si>
  <si>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</si>
  <si>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</si>
  <si>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</si>
  <si>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</si>
  <si>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</si>
  <si>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</si>
  <si>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</si>
  <si>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</si>
  <si>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</si>
  <si>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</si>
  <si>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</si>
  <si>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</si>
  <si>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</si>
  <si>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</si>
  <si>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</si>
  <si>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</si>
  <si>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</si>
  <si>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</si>
  <si>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</si>
  <si>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</si>
  <si>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</si>
  <si>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</si>
  <si>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</si>
  <si>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</si>
  <si>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</si>
  <si>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</si>
  <si>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</si>
  <si>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</si>
  <si>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</si>
  <si>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</si>
  <si>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</si>
  <si>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</si>
  <si>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</si>
  <si>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</si>
  <si>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</si>
  <si>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</si>
  <si>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</si>
  <si>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</si>
  <si>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</si>
  <si>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</si>
  <si>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</si>
  <si>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</si>
  <si>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</si>
  <si>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</si>
  <si>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</si>
  <si>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</si>
  <si>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</si>
  <si>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</si>
  <si>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</si>
  <si>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</si>
  <si>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</si>
  <si>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</si>
  <si>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</si>
  <si>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</si>
  <si>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</si>
  <si>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</si>
  <si>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</si>
  <si>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</si>
  <si>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</si>
  <si>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</si>
  <si>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</si>
  <si>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</si>
  <si>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</si>
  <si>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</si>
  <si>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</si>
  <si>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</si>
  <si>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</si>
  <si>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</si>
  <si>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</si>
  <si>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</si>
  <si>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</si>
  <si>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</si>
  <si>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</si>
  <si>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</si>
  <si>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</si>
  <si>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</si>
  <si>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</si>
  <si>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</si>
  <si>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</si>
  <si>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</si>
  <si>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</si>
  <si>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</si>
  <si>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</si>
  <si>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</si>
  <si>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</si>
  <si>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</si>
  <si>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</si>
  <si>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</si>
  <si>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</si>
  <si>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</si>
  <si>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</si>
  <si>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</si>
  <si>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</si>
  <si>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</si>
  <si>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</si>
  <si>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</si>
  <si>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</si>
  <si>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</si>
  <si>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</si>
  <si>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</si>
  <si>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</si>
  <si>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</si>
  <si>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</si>
  <si>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</si>
  <si>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</si>
  <si>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</si>
  <si>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</si>
  <si>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</si>
  <si>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</si>
  <si>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</si>
  <si>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</si>
  <si>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</si>
  <si>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</si>
  <si>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</si>
  <si>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</si>
  <si>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</si>
  <si>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</si>
  <si>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</si>
  <si>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</si>
  <si>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</si>
  <si>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</si>
  <si>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</si>
  <si>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</si>
  <si>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</si>
  <si>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</si>
  <si>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</si>
  <si>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</si>
  <si>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</si>
  <si>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</si>
  <si>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</si>
  <si>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</si>
  <si>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</si>
  <si>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</si>
  <si>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</si>
  <si>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</si>
  <si>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</si>
  <si>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</si>
  <si>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</si>
  <si>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</si>
  <si>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</si>
  <si>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</si>
  <si>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</si>
  <si>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</si>
  <si>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</si>
  <si>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</si>
  <si>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</si>
  <si>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</si>
  <si>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</si>
  <si>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</si>
  <si>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</si>
  <si>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</si>
  <si>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</si>
  <si>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</si>
  <si>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</si>
  <si>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</si>
  <si>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</si>
  <si>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</si>
  <si>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</si>
  <si>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</si>
  <si>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</si>
  <si>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</si>
  <si>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</si>
  <si>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</si>
  <si>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</si>
  <si>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</si>
  <si>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</si>
  <si>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</si>
  <si>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</si>
  <si>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</si>
  <si>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</si>
  <si>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</si>
  <si>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</si>
  <si>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</si>
  <si>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</si>
  <si>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</si>
  <si>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</si>
  <si>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</si>
  <si>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</si>
  <si>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</si>
  <si>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</si>
  <si>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</si>
  <si>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</si>
  <si>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</si>
  <si>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</si>
  <si>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</si>
  <si>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</si>
  <si>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</si>
  <si>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</si>
  <si>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</si>
  <si>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</si>
  <si>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</si>
  <si>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</si>
  <si>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</si>
  <si>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</si>
  <si>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</si>
  <si>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</si>
  <si>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</si>
  <si>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</si>
  <si>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</si>
  <si>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</si>
  <si>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</si>
  <si>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</si>
  <si>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</si>
  <si>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</si>
  <si>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</si>
  <si>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</si>
  <si>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</si>
  <si>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</si>
  <si>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</si>
  <si>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</si>
  <si>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</si>
  <si>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</si>
  <si>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</si>
  <si>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</si>
  <si>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</si>
  <si>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</si>
  <si>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</si>
  <si>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</si>
  <si>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</si>
  <si>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</si>
  <si>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</si>
  <si>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</si>
  <si>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</si>
  <si>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</si>
  <si>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</si>
  <si>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</si>
  <si>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</si>
  <si>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</si>
  <si>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</si>
  <si>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</si>
  <si>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</si>
  <si>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</si>
  <si>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</si>
  <si>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</si>
  <si>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</si>
  <si>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</si>
  <si>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</si>
  <si>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</si>
  <si>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</si>
  <si>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</si>
  <si>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</si>
  <si>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</si>
  <si>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</si>
  <si>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</si>
  <si>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</si>
  <si>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</si>
  <si>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</si>
  <si>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</si>
  <si>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</si>
  <si>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</si>
  <si>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</si>
  <si>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</si>
  <si>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</si>
  <si>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</si>
  <si>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</si>
  <si>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</si>
  <si>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</si>
  <si>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</si>
  <si>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</si>
  <si>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</si>
  <si>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</si>
  <si>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</si>
  <si>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</si>
  <si>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</si>
  <si>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</si>
  <si>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</si>
  <si>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</si>
  <si>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</si>
  <si>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</si>
  <si>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</si>
  <si>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</si>
  <si>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</si>
  <si>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</si>
  <si>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</si>
  <si>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</si>
  <si>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</si>
  <si>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</si>
  <si>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</si>
  <si>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</si>
  <si>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</si>
  <si>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</si>
  <si>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</si>
  <si>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</si>
  <si>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</si>
  <si>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</si>
  <si>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</si>
  <si>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</si>
  <si>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</si>
  <si>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</si>
  <si>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</si>
  <si>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</si>
  <si>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</si>
  <si>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</si>
  <si>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</si>
  <si>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</si>
  <si>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</si>
  <si>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</si>
  <si>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</si>
  <si>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</si>
  <si>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</si>
  <si>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</si>
  <si>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</si>
  <si>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</si>
  <si>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</si>
  <si>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</si>
  <si>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</si>
  <si>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</si>
  <si>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</si>
  <si>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</si>
  <si>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</si>
  <si>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</si>
  <si>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</si>
  <si>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</si>
  <si>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</si>
  <si>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</si>
  <si>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</si>
  <si>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</si>
  <si>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</si>
  <si>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</si>
  <si>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</si>
  <si>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</si>
  <si>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</si>
  <si>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</si>
  <si>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</si>
  <si>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</si>
  <si>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</si>
  <si>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</si>
  <si>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</si>
  <si>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</si>
  <si>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</si>
  <si>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</si>
  <si>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</si>
  <si>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</si>
  <si>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</si>
  <si>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</si>
  <si>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</si>
  <si>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</si>
  <si>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</si>
  <si>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</si>
  <si>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</si>
  <si>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</si>
  <si>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</si>
  <si>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</si>
  <si>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</si>
  <si>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</si>
  <si>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</si>
  <si>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</si>
  <si>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</si>
  <si>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</si>
  <si>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</si>
  <si>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</si>
  <si>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</si>
  <si>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</si>
  <si>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</si>
  <si>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</si>
  <si>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</si>
  <si>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</si>
  <si>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</si>
  <si>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</si>
  <si>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</si>
  <si>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</si>
  <si>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</si>
  <si>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</si>
  <si>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</si>
  <si>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</si>
  <si>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</si>
  <si>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</si>
  <si>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</si>
  <si>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</si>
  <si>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</si>
  <si>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</si>
  <si>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</si>
  <si>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</si>
  <si>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</si>
  <si>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</si>
  <si>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</si>
  <si>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</si>
  <si>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</si>
  <si>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</si>
  <si>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</si>
  <si>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</si>
  <si>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</si>
  <si>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</si>
  <si>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</si>
  <si>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</si>
  <si>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</si>
  <si>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</si>
  <si>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</si>
  <si>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</si>
  <si>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</si>
  <si>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</si>
  <si>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</si>
  <si>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</si>
  <si>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</si>
  <si>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</si>
  <si>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</si>
  <si>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</si>
  <si>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</si>
  <si>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</si>
  <si>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</si>
  <si>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</si>
  <si>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</si>
  <si>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</si>
  <si>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</si>
  <si>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</si>
  <si>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</si>
  <si>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</si>
  <si>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</si>
  <si>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</si>
  <si>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</si>
  <si>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</si>
  <si>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</si>
  <si>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</si>
  <si>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</si>
  <si>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</si>
  <si>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</si>
  <si>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</si>
  <si>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</si>
  <si>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</si>
  <si>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</si>
  <si>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</si>
  <si>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</si>
  <si>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</si>
  <si>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</si>
  <si>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</si>
  <si>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</si>
  <si>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</si>
  <si>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</si>
  <si>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</si>
  <si>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</si>
  <si>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</si>
  <si>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</si>
  <si>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</si>
  <si>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</si>
  <si>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</si>
  <si>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</si>
  <si>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</si>
  <si>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</si>
  <si>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</si>
  <si>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</si>
  <si>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</si>
  <si>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</si>
  <si>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</si>
  <si>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</si>
  <si>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</si>
  <si>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</si>
  <si>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</si>
  <si>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</si>
  <si>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</si>
  <si>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</si>
  <si>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</si>
  <si>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</si>
  <si>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</si>
  <si>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</si>
  <si>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</si>
  <si>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</si>
  <si>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</si>
  <si>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</si>
  <si>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</si>
  <si>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</si>
  <si>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</si>
  <si>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</si>
  <si>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</si>
  <si>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</si>
  <si>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</si>
  <si>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</si>
  <si>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</si>
  <si>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</si>
  <si>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</si>
  <si>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</si>
  <si>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</si>
  <si>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</si>
  <si>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</si>
  <si>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</si>
  <si>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</si>
  <si>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</si>
  <si>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</si>
  <si>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</si>
  <si>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</si>
  <si>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</si>
  <si>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</si>
  <si>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</si>
  <si>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</si>
  <si>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</si>
  <si>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</si>
  <si>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</si>
  <si>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</si>
  <si>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</si>
  <si>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</si>
  <si>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</si>
  <si>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</si>
  <si>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</si>
  <si>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</si>
  <si>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</si>
  <si>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</si>
  <si>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</si>
  <si>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</si>
  <si>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</si>
  <si>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</si>
  <si>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</si>
  <si>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</si>
  <si>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</si>
  <si>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</si>
  <si>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</si>
  <si>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</si>
  <si>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</si>
  <si>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</si>
  <si>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</si>
  <si>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</si>
  <si>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</si>
  <si>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</si>
  <si>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</si>
  <si>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</si>
  <si>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</si>
  <si>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</si>
  <si>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</si>
  <si>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</si>
  <si>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</si>
  <si>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</si>
  <si>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</si>
  <si>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</si>
  <si>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</si>
  <si>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</si>
  <si>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</si>
  <si>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</si>
  <si>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</si>
  <si>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</si>
  <si>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</si>
  <si>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</si>
  <si>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</si>
  <si>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</si>
  <si>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</si>
  <si>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</si>
  <si>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</si>
  <si>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</si>
  <si>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</si>
  <si>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</si>
  <si>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</si>
  <si>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</si>
  <si>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</si>
  <si>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</si>
  <si>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</si>
  <si>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</si>
  <si>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</si>
  <si>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</si>
  <si>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</si>
  <si>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</si>
  <si>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</si>
  <si>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</si>
  <si>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</si>
  <si>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</si>
  <si>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</si>
  <si>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</si>
  <si>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</si>
  <si>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</si>
  <si>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</si>
  <si>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</si>
  <si>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</si>
  <si>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</si>
  <si>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</si>
  <si>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</si>
  <si>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</si>
  <si>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</si>
  <si>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</si>
  <si>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</si>
  <si>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</si>
  <si>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</si>
  <si>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</si>
  <si>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</si>
  <si>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</si>
  <si>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</si>
  <si>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</si>
  <si>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</si>
  <si>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</si>
  <si>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</si>
  <si>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</si>
  <si>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</si>
  <si>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</si>
  <si>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</si>
  <si>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</si>
  <si>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</si>
  <si>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</si>
  <si>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</si>
  <si>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</si>
  <si>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</si>
  <si>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</si>
  <si>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</si>
  <si>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</si>
  <si>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</si>
  <si>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</si>
  <si>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</si>
  <si>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</si>
  <si>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</si>
  <si>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</si>
  <si>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</si>
  <si>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</si>
  <si>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</si>
  <si>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</si>
  <si>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</si>
  <si>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</si>
  <si>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</si>
  <si>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</si>
  <si>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</si>
  <si>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</si>
  <si>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</si>
  <si>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</si>
  <si>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</si>
  <si>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</si>
  <si>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</si>
  <si>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</si>
  <si>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</si>
  <si>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</si>
  <si>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</si>
  <si>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</si>
  <si>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</si>
  <si>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</si>
  <si>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</si>
  <si>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</si>
  <si>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</si>
  <si>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</si>
  <si>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</si>
  <si>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</si>
  <si>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</si>
  <si>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</si>
  <si>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</si>
  <si>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</si>
  <si>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</si>
  <si>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</si>
  <si>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</si>
  <si>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</si>
  <si>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</si>
  <si>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</si>
  <si>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</si>
  <si>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</si>
  <si>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</si>
  <si>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</si>
  <si>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</si>
  <si>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</si>
  <si>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</si>
  <si>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</si>
  <si>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</si>
  <si>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</si>
  <si>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</si>
  <si>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</si>
  <si>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</si>
  <si>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</si>
  <si>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</si>
  <si>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</si>
  <si>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</si>
  <si>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</si>
  <si>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</si>
  <si>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</si>
  <si>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</si>
  <si>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</si>
  <si>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</si>
  <si>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</si>
  <si>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</si>
  <si>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</si>
  <si>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</si>
  <si>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</si>
  <si>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</si>
  <si>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</si>
  <si>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</si>
  <si>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</si>
  <si>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</si>
  <si>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</si>
  <si>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</si>
  <si>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</si>
  <si>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</si>
  <si>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</si>
  <si>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</si>
  <si>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</si>
  <si>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</si>
  <si>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</si>
  <si>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</si>
  <si>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</si>
  <si>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</si>
  <si>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</si>
  <si>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</si>
  <si>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</si>
  <si>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</si>
  <si>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</si>
  <si>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</si>
  <si>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</si>
  <si>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</si>
  <si>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</si>
  <si>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</si>
  <si>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</si>
  <si>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</si>
  <si>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</si>
  <si>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</si>
  <si>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</si>
  <si>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</si>
  <si>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</si>
  <si>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</si>
  <si>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</si>
  <si>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</si>
  <si>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</si>
  <si>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</si>
  <si>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</si>
  <si>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</si>
  <si>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</si>
  <si>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</si>
  <si>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</si>
  <si>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</si>
  <si>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</si>
  <si>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</si>
  <si>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</si>
  <si>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</si>
  <si>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</si>
  <si>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</si>
  <si>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</si>
  <si>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</si>
  <si>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</si>
  <si>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</si>
  <si>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</si>
  <si>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</si>
  <si>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</si>
  <si>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</si>
  <si>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</si>
  <si>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</si>
  <si>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</si>
  <si>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</si>
  <si>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</si>
  <si>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</si>
  <si>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</si>
  <si>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</si>
  <si>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</si>
  <si>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</si>
  <si>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</si>
  <si>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</si>
  <si>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</si>
  <si>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</si>
  <si>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</si>
  <si>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</si>
  <si>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</si>
  <si>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</si>
  <si>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</si>
  <si>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</si>
  <si>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</si>
  <si>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</si>
  <si>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</si>
  <si>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</si>
  <si>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</si>
  <si>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</si>
  <si>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</si>
  <si>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</si>
  <si>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</si>
  <si>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</si>
  <si>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</si>
  <si>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</si>
  <si>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</si>
  <si>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</si>
  <si>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</si>
  <si>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</si>
  <si>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</si>
  <si>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</si>
  <si>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</si>
  <si>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</si>
  <si>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</si>
  <si>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</si>
  <si>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</si>
  <si>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</si>
  <si>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</si>
  <si>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</si>
  <si>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</si>
  <si>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</si>
  <si>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</si>
  <si>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</si>
  <si>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</si>
  <si>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</si>
  <si>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</si>
  <si>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</si>
  <si>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</si>
  <si>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</si>
  <si>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</si>
  <si>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</si>
  <si>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</si>
  <si>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</si>
  <si>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</si>
  <si>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</si>
  <si>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</si>
  <si>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</si>
  <si>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</si>
  <si>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</si>
  <si>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</si>
  <si>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</si>
  <si>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</si>
  <si>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</si>
  <si>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</si>
  <si>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</si>
  <si>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</si>
  <si>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</si>
  <si>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</si>
  <si>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</si>
  <si>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</si>
  <si>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</si>
  <si>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</si>
  <si>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</si>
  <si>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</si>
  <si>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</si>
  <si>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</si>
  <si>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</si>
  <si>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</si>
  <si>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</si>
  <si>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</si>
  <si>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</si>
  <si>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</si>
  <si>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</si>
  <si>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</si>
  <si>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</si>
  <si>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</si>
  <si>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</si>
  <si>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</si>
  <si>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</si>
  <si>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</si>
  <si>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</si>
  <si>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</si>
  <si>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</si>
  <si>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</si>
  <si>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</si>
  <si>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</si>
  <si>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</si>
  <si>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</si>
  <si>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</si>
  <si>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</si>
  <si>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</si>
  <si>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</si>
  <si>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</si>
  <si>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</si>
  <si>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</si>
  <si>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</si>
  <si>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</si>
  <si>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</si>
  <si>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</si>
  <si>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</si>
  <si>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</si>
  <si>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</si>
  <si>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</si>
  <si>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</si>
  <si>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</si>
  <si>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</si>
  <si>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</si>
  <si>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</si>
  <si>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</si>
  <si>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</si>
  <si>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</si>
  <si>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</si>
  <si>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</si>
  <si>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</si>
  <si>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</si>
  <si>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</si>
  <si>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</si>
  <si>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</si>
  <si>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</si>
  <si>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</si>
  <si>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</si>
  <si>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</si>
  <si>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</si>
  <si>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</si>
  <si>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</si>
  <si>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</si>
  <si>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</si>
  <si>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</si>
  <si>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</si>
  <si>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</si>
  <si>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</si>
  <si>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</si>
  <si>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</si>
  <si>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</si>
  <si>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</si>
  <si>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</si>
  <si>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</si>
  <si>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</si>
  <si>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</si>
  <si>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</si>
  <si>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</si>
  <si>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</si>
  <si>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</si>
  <si>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</si>
  <si>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</si>
  <si>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</si>
  <si>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</si>
  <si>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</si>
  <si>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</si>
  <si>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</si>
  <si>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</si>
  <si>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</si>
  <si>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</si>
  <si>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</si>
  <si>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</si>
  <si>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</si>
  <si>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</si>
  <si>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</si>
  <si>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</si>
  <si>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</si>
  <si>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</si>
  <si>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</si>
  <si>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</si>
  <si>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</si>
  <si>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</si>
  <si>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</si>
  <si>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</si>
  <si>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</si>
  <si>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</si>
  <si>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</si>
  <si>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</si>
  <si>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</si>
  <si>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</si>
  <si>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</si>
  <si>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</si>
  <si>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</si>
  <si>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</si>
  <si>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</si>
  <si>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</si>
  <si>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</si>
  <si>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</si>
  <si>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</si>
  <si>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</si>
  <si>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</si>
  <si>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</si>
  <si>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</si>
  <si>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</si>
  <si>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</si>
  <si>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</si>
  <si>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</si>
  <si>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</si>
  <si>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</si>
  <si>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</si>
  <si>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</si>
  <si>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</si>
  <si>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</si>
  <si>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</si>
  <si>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</si>
  <si>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</si>
  <si>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</si>
  <si>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</si>
  <si>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</si>
  <si>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</si>
  <si>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</si>
  <si>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</si>
  <si>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</si>
  <si>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</si>
  <si>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</si>
  <si>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</si>
  <si>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</si>
  <si>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</si>
  <si>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</si>
  <si>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</si>
  <si>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</si>
  <si>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</si>
  <si>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</si>
  <si>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</si>
  <si>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</si>
  <si>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</si>
  <si>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</si>
  <si>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</si>
  <si>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</si>
  <si>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</si>
  <si>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</si>
  <si>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</si>
  <si>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</si>
  <si>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</si>
  <si>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</si>
  <si>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</si>
  <si>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</si>
  <si>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</si>
  <si>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</si>
  <si>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</si>
  <si>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</si>
  <si>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</si>
  <si>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</si>
  <si>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</si>
  <si>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</si>
  <si>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</si>
  <si>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</si>
  <si>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</si>
  <si>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</si>
  <si>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</si>
  <si>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</si>
  <si>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</si>
  <si>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</si>
  <si>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</si>
  <si>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</si>
  <si>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</si>
  <si>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</si>
  <si>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</si>
  <si>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</si>
  <si>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</si>
  <si>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</si>
  <si>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</si>
  <si>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</si>
  <si>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</si>
  <si>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</si>
  <si>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</si>
  <si>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</si>
  <si>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</si>
  <si>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</si>
  <si>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</si>
  <si>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</si>
  <si>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</si>
  <si>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</si>
  <si>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</si>
  <si>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</si>
  <si>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</si>
  <si>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</si>
  <si>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</si>
  <si>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</si>
  <si>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</si>
  <si>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</si>
  <si>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</si>
  <si>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</si>
  <si>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</si>
  <si>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</si>
  <si>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</si>
  <si>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</si>
  <si>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</si>
  <si>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</si>
  <si>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</si>
  <si>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</si>
  <si>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</si>
  <si>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</si>
  <si>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</si>
  <si>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</si>
  <si>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</si>
  <si>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</si>
  <si>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</si>
  <si>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</si>
  <si>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</si>
  <si>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</si>
  <si>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</si>
  <si>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</si>
  <si>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</si>
  <si>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</si>
  <si>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</si>
  <si>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</si>
  <si>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</si>
  <si>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</si>
  <si>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</si>
  <si>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</si>
  <si>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</si>
  <si>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</si>
  <si>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</si>
  <si>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</si>
  <si>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</si>
  <si>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</si>
  <si>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</si>
  <si>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</si>
  <si>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</si>
  <si>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</si>
  <si>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</si>
  <si>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</si>
  <si>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</si>
  <si>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</si>
  <si>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</si>
  <si>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</si>
  <si>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</si>
  <si>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</si>
  <si>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</si>
  <si>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</si>
  <si>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</si>
  <si>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</si>
  <si>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</si>
  <si>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</si>
  <si>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</si>
  <si>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</si>
  <si>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</si>
  <si>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</si>
  <si>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</si>
  <si>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</si>
  <si>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</si>
  <si>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</si>
  <si>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</si>
  <si>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</si>
  <si>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</si>
  <si>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</si>
  <si>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</si>
  <si>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</si>
  <si>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</si>
  <si>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</si>
  <si>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</si>
  <si>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</si>
  <si>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</si>
  <si>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</si>
  <si>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</si>
  <si>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</si>
  <si>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</si>
  <si>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</si>
  <si>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</si>
  <si>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</si>
  <si>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</si>
  <si>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</si>
  <si>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</si>
  <si>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</si>
  <si>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</si>
  <si>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</si>
  <si>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</si>
  <si>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</si>
  <si>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</si>
  <si>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</si>
  <si>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</si>
  <si>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</si>
  <si>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</si>
  <si>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</si>
  <si>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</si>
  <si>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</si>
  <si>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</si>
  <si>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</si>
  <si>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</si>
  <si>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</si>
  <si>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</si>
  <si>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</si>
  <si>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</si>
  <si>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</si>
  <si>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</si>
  <si>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</si>
  <si>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</si>
  <si>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</si>
  <si>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</si>
  <si>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</si>
  <si>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</si>
  <si>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</si>
  <si>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</si>
  <si>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</si>
  <si>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</si>
  <si>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</si>
  <si>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</si>
  <si>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</si>
  <si>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</si>
  <si>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</si>
  <si>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</si>
  <si>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</si>
  <si>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</si>
  <si>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</si>
  <si>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</si>
  <si>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</si>
  <si>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</si>
  <si>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</si>
  <si>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</si>
  <si>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</si>
  <si>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</si>
  <si>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</si>
  <si>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</si>
  <si>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</si>
  <si>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</si>
  <si>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</si>
  <si>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</si>
  <si>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</si>
  <si>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</si>
  <si>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</si>
  <si>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</si>
  <si>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</si>
  <si>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</si>
  <si>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</si>
  <si>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</si>
  <si>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</si>
  <si>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</si>
  <si>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</si>
  <si>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</si>
  <si>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</si>
  <si>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</si>
  <si>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</si>
  <si>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</si>
  <si>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</si>
  <si>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</si>
  <si>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</si>
  <si>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</si>
  <si>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</si>
  <si>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</si>
  <si>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</si>
  <si>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</si>
  <si>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</si>
  <si>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</si>
  <si>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</si>
  <si>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</si>
  <si>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</si>
  <si>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</si>
  <si>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</si>
  <si>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</si>
  <si>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</si>
  <si>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</si>
  <si>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</si>
  <si>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</si>
  <si>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</si>
  <si>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</si>
  <si>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</si>
  <si>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</si>
  <si>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</si>
  <si>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</si>
  <si>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</si>
  <si>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</si>
  <si>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</si>
  <si>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</si>
  <si>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</si>
  <si>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</si>
  <si>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</si>
  <si>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</si>
  <si>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</si>
  <si>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</si>
  <si>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</si>
  <si>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</si>
  <si>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</si>
  <si>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</si>
  <si>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</si>
  <si>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</si>
  <si>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</si>
  <si>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</si>
  <si>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</si>
  <si>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</si>
  <si>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</si>
  <si>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</si>
  <si>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</si>
  <si>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</si>
  <si>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</si>
  <si>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</si>
  <si>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</si>
  <si>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</si>
  <si>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</si>
  <si>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</si>
  <si>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</si>
  <si>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</si>
  <si>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</si>
  <si>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</si>
  <si>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</si>
  <si>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</si>
  <si>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</si>
  <si>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</si>
  <si>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</si>
  <si>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</si>
  <si>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</si>
  <si>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</si>
  <si>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</si>
  <si>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</si>
  <si>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</si>
  <si>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</si>
  <si>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</si>
  <si>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</si>
  <si>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</si>
  <si>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</si>
  <si>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</si>
  <si>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</si>
  <si>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</si>
  <si>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</si>
  <si>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</si>
  <si>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</si>
  <si>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</si>
  <si>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</si>
  <si>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</si>
  <si>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</si>
  <si>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</si>
  <si>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</si>
  <si>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</si>
  <si>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</si>
  <si>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</si>
  <si>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</si>
  <si>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</si>
  <si>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</si>
  <si>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</si>
  <si>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</si>
  <si>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</si>
  <si>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</si>
  <si>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</si>
  <si>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</si>
  <si>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</si>
  <si>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</si>
  <si>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</si>
  <si>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</si>
  <si>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</si>
  <si>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</si>
  <si>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</si>
  <si>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</si>
  <si>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</si>
  <si>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</si>
  <si>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</si>
  <si>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</si>
  <si>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</si>
  <si>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</si>
  <si>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</si>
  <si>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</si>
  <si>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</si>
  <si>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</si>
  <si>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</si>
  <si>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</si>
  <si>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</si>
  <si>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</si>
  <si>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</si>
  <si>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</si>
  <si>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</si>
  <si>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</si>
  <si>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</si>
  <si>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</si>
  <si>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</si>
  <si>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</si>
  <si>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</si>
  <si>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</si>
  <si>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</si>
  <si>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</si>
  <si>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</si>
  <si>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</si>
  <si>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</si>
  <si>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</si>
  <si>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</si>
  <si>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</si>
  <si>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</si>
  <si>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</si>
  <si>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</si>
  <si>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</si>
  <si>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</si>
  <si>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</si>
  <si>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</si>
  <si>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</si>
  <si>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</si>
  <si>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</si>
  <si>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</si>
  <si>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</si>
  <si>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</si>
  <si>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</si>
  <si>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</si>
  <si>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</si>
  <si>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</si>
  <si>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</si>
  <si>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</si>
  <si>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</si>
  <si>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</si>
  <si>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</si>
  <si>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</si>
  <si>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</si>
  <si>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</si>
  <si>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</si>
  <si>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</si>
  <si>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</si>
  <si>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</si>
  <si>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</si>
  <si>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</si>
  <si>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</si>
  <si>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</si>
  <si>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</si>
  <si>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</si>
  <si>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</si>
  <si>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</si>
  <si>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</si>
  <si>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</si>
  <si>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</si>
  <si>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</si>
  <si>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</si>
  <si>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</si>
  <si>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</si>
  <si>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</si>
  <si>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</si>
  <si>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</si>
  <si>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</si>
  <si>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</si>
  <si>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</si>
  <si>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</si>
  <si>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</si>
  <si>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</si>
  <si>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</si>
  <si>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</si>
  <si>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</si>
  <si>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</si>
  <si>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</si>
  <si>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</si>
  <si>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</si>
  <si>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</si>
  <si>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</si>
  <si>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</si>
  <si>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</si>
  <si>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</si>
  <si>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</si>
  <si>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</si>
  <si>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</si>
  <si>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</si>
  <si>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</si>
  <si>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</si>
  <si>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</si>
  <si>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</si>
  <si>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</si>
  <si>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</si>
  <si>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</si>
  <si>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</si>
  <si>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</si>
  <si>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</si>
  <si>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</si>
  <si>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</si>
  <si>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</si>
  <si>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</si>
  <si>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</si>
  <si>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</si>
  <si>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</si>
  <si>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</si>
  <si>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</si>
  <si>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</si>
  <si>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</si>
  <si>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</si>
  <si>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</si>
  <si>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</si>
  <si>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</si>
  <si>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</si>
  <si>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</si>
  <si>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</si>
  <si>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</si>
  <si>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</si>
  <si>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</si>
  <si>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</si>
  <si>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</si>
  <si>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</si>
  <si>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</si>
  <si>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</si>
  <si>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</si>
  <si>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</si>
  <si>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</si>
  <si>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</si>
  <si>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</si>
  <si>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</si>
  <si>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</si>
  <si>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</si>
  <si>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</si>
  <si>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</si>
  <si>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</si>
  <si>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</si>
  <si>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</si>
  <si>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</si>
  <si>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</si>
  <si>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</si>
  <si>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</si>
  <si>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</si>
  <si>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</si>
  <si>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</si>
  <si>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</si>
  <si>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</si>
  <si>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</si>
  <si>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</si>
  <si>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</si>
  <si>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</si>
  <si>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</si>
  <si>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</si>
  <si>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</si>
  <si>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</si>
  <si>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</si>
  <si>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</si>
  <si>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</si>
  <si>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</si>
  <si>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</si>
  <si>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</si>
  <si>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</si>
  <si>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</si>
  <si>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</si>
  <si>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</si>
  <si>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</si>
  <si>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</si>
  <si>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</si>
  <si>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</si>
  <si>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</si>
  <si>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</si>
  <si>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</si>
  <si>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</si>
  <si>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</si>
  <si>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</si>
  <si>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</si>
  <si>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</si>
  <si>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</si>
  <si>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</si>
  <si>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</si>
  <si>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</si>
  <si>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</si>
  <si>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</si>
  <si>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</si>
  <si>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</si>
  <si>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</si>
  <si>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</si>
  <si>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</si>
  <si>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</si>
  <si>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</si>
  <si>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</si>
  <si>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</si>
  <si>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</si>
  <si>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</si>
  <si>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</si>
  <si>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</si>
  <si>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</si>
  <si>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</si>
  <si>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</si>
  <si>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</si>
  <si>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</si>
  <si>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</si>
  <si>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</si>
  <si>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</si>
  <si>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</si>
  <si>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</si>
  <si>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</si>
  <si>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</si>
  <si>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</si>
  <si>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</si>
  <si>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</si>
  <si>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</si>
  <si>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</si>
  <si>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</si>
  <si>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</si>
  <si>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</si>
  <si>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</si>
  <si>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</si>
  <si>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</si>
  <si>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</si>
  <si>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</si>
  <si>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</si>
  <si>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</si>
  <si>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</si>
  <si>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</si>
  <si>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</si>
  <si>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</si>
  <si>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</si>
  <si>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</si>
  <si>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</si>
  <si>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</si>
  <si>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</si>
  <si>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</si>
  <si>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</si>
  <si>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</si>
  <si>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</si>
  <si>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</si>
  <si>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</si>
  <si>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</si>
  <si>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</si>
  <si>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</si>
  <si>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</si>
  <si>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</si>
  <si>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</si>
  <si>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</si>
  <si>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</si>
  <si>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</si>
  <si>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</si>
  <si>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</si>
  <si>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</si>
  <si>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</si>
  <si>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</si>
  <si>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</si>
  <si>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</si>
  <si>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</si>
  <si>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</si>
  <si>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</si>
  <si>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</si>
  <si>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</si>
  <si>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</si>
  <si>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</si>
  <si>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</si>
  <si>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</si>
  <si>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</si>
  <si>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</si>
  <si>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</si>
  <si>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</si>
  <si>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</si>
  <si>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</si>
  <si>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</si>
  <si>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</si>
  <si>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</si>
  <si>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</si>
  <si>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</si>
  <si>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</si>
  <si>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</si>
  <si>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</si>
  <si>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</si>
  <si>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</si>
  <si>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</si>
  <si>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</si>
  <si>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</si>
  <si>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</si>
  <si>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</si>
  <si>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</si>
  <si>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</si>
  <si>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</si>
  <si>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</si>
  <si>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</si>
  <si>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</si>
  <si>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</si>
  <si>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</si>
  <si>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</si>
  <si>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</si>
  <si>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</si>
  <si>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</si>
  <si>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</si>
  <si>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</si>
  <si>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</si>
  <si>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</si>
  <si>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</si>
  <si>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</si>
  <si>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</si>
  <si>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</si>
  <si>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</si>
  <si>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</si>
  <si>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</si>
  <si>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</si>
  <si>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</si>
  <si>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</si>
  <si>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</si>
  <si>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</si>
  <si>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</si>
  <si>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</si>
  <si>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</si>
  <si>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</si>
  <si>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</si>
  <si>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</si>
  <si>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</si>
  <si>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</si>
  <si>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</si>
  <si>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</si>
  <si>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</si>
  <si>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</si>
  <si>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</si>
  <si>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</si>
  <si>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</si>
  <si>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</si>
  <si>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</si>
  <si>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</si>
  <si>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</si>
  <si>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</si>
  <si>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</si>
  <si>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</si>
  <si>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</si>
  <si>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</si>
  <si>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</si>
  <si>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</si>
  <si>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</si>
  <si>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</si>
  <si>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</si>
  <si>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</si>
  <si>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</si>
  <si>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</si>
  <si>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</si>
  <si>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</si>
  <si>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</si>
  <si>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</si>
  <si>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</si>
  <si>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</si>
  <si>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</si>
  <si>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</si>
  <si>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</si>
  <si>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</si>
  <si>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</si>
  <si>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</si>
  <si>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</si>
  <si>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</si>
  <si>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</si>
  <si>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</si>
  <si>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</si>
  <si>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</si>
  <si>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</si>
  <si>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</si>
  <si>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</si>
  <si>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</si>
  <si>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</si>
  <si>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</si>
  <si>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</si>
  <si>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</si>
  <si>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</si>
  <si>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</si>
  <si>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</si>
  <si>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</si>
  <si>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</si>
  <si>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</si>
  <si>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</si>
  <si>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</si>
  <si>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</si>
  <si>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</si>
  <si>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</si>
  <si>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</si>
  <si>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</si>
  <si>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</si>
  <si>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</si>
  <si>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</si>
  <si>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</si>
  <si>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</si>
  <si>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</si>
  <si>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</si>
  <si>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</si>
  <si>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</si>
  <si>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</si>
  <si>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</si>
  <si>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</si>
  <si>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</si>
  <si>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</si>
  <si>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</si>
  <si>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</si>
  <si>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</si>
  <si>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</si>
  <si>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</si>
  <si>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</si>
  <si>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</si>
  <si>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</si>
  <si>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</si>
  <si>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</si>
  <si>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</si>
  <si>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</si>
  <si>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</si>
  <si>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</si>
  <si>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</si>
  <si>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</si>
  <si>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</si>
  <si>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</si>
  <si>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</si>
  <si>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</si>
  <si>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</si>
  <si>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</si>
  <si>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</si>
  <si>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</si>
  <si>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</si>
  <si>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</si>
  <si>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</si>
  <si>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</si>
  <si>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</si>
  <si>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</si>
  <si>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</si>
  <si>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</si>
  <si>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</si>
  <si>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</si>
  <si>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</si>
  <si>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</si>
  <si>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</si>
  <si>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</si>
  <si>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</si>
  <si>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</si>
  <si>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</si>
  <si>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</si>
  <si>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</si>
  <si>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</si>
  <si>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</si>
  <si>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</si>
  <si>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</si>
  <si>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</si>
  <si>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</si>
  <si>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</si>
  <si>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</si>
  <si>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</si>
  <si>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</si>
  <si>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</si>
  <si>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</si>
  <si>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</si>
  <si>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</si>
  <si>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</si>
  <si>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</si>
  <si>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</si>
  <si>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</si>
  <si>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</si>
  <si>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</si>
  <si>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</si>
  <si>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</si>
  <si>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</si>
  <si>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</si>
  <si>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</si>
  <si>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</si>
  <si>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</si>
  <si>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</si>
  <si>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</si>
  <si>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</si>
  <si>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</si>
  <si>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</si>
  <si>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</si>
  <si>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</si>
  <si>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</si>
  <si>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</si>
  <si>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</si>
  <si>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</si>
  <si>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</si>
  <si>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</si>
  <si>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</si>
  <si>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</si>
  <si>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</si>
  <si>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</si>
  <si>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</si>
  <si>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</si>
  <si>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</si>
  <si>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</si>
  <si>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</si>
  <si>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</si>
  <si>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</si>
  <si>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</si>
  <si>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</si>
  <si>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</si>
  <si>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</si>
  <si>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</si>
  <si>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</si>
  <si>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</si>
  <si>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</si>
  <si>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</si>
  <si>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</si>
  <si>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</si>
  <si>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</si>
  <si>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</si>
  <si>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</si>
  <si>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</si>
  <si>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</si>
  <si>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</si>
  <si>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</si>
  <si>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</si>
  <si>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</si>
  <si>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</si>
  <si>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</si>
  <si>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</si>
  <si>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</si>
  <si>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</si>
  <si>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</si>
  <si>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</si>
  <si>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</si>
  <si>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</si>
  <si>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</si>
  <si>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</si>
  <si>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</si>
  <si>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</si>
  <si>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</si>
  <si>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</si>
  <si>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</si>
  <si>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</si>
  <si>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</si>
  <si>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</si>
  <si>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</si>
  <si>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</si>
  <si>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</si>
  <si>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</si>
  <si>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</si>
  <si>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</si>
  <si>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</si>
  <si>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</si>
  <si>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</si>
  <si>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</si>
  <si>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</si>
  <si>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</si>
  <si>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</si>
  <si>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</si>
  <si>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</si>
  <si>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</si>
  <si>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</si>
  <si>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</si>
  <si>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</si>
  <si>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</si>
  <si>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</si>
  <si>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</si>
  <si>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</si>
  <si>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</si>
  <si>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</si>
  <si>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</si>
  <si>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</si>
  <si>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</si>
  <si>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</si>
  <si>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</si>
  <si>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</si>
  <si>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</si>
  <si>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</si>
  <si>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</si>
  <si>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</si>
  <si>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</si>
  <si>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</si>
  <si>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</si>
  <si>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</si>
  <si>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</si>
  <si>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</si>
  <si>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</si>
  <si>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</si>
  <si>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</si>
  <si>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</si>
  <si>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</si>
  <si>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</si>
  <si>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</si>
  <si>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</si>
  <si>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</si>
  <si>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</si>
  <si>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</si>
  <si>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</si>
  <si>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</si>
  <si>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</si>
  <si>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</si>
  <si>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</si>
  <si>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</si>
  <si>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</si>
  <si>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</si>
  <si>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</si>
  <si>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</si>
  <si>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</si>
  <si>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</si>
  <si>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</si>
  <si>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</si>
  <si>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</si>
  <si>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</si>
  <si>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</si>
  <si>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</si>
  <si>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</si>
  <si>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</si>
  <si>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</si>
  <si>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</si>
  <si>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</si>
  <si>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</si>
  <si>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</si>
  <si>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</si>
  <si>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</si>
  <si>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</si>
  <si>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</si>
  <si>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</si>
  <si>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</si>
  <si>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</si>
  <si>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</si>
  <si>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</si>
  <si>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</si>
  <si>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</si>
  <si>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</si>
  <si>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</si>
  <si>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</si>
  <si>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</si>
  <si>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</si>
  <si>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</si>
  <si>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</si>
  <si>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</si>
  <si>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</si>
  <si>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</si>
  <si>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</si>
  <si>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</si>
  <si>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</si>
  <si>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</si>
  <si>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</si>
  <si>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</si>
  <si>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</si>
  <si>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</si>
  <si>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</si>
  <si>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</si>
  <si>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</si>
  <si>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</si>
  <si>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</si>
  <si>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</si>
  <si>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</si>
  <si>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</si>
  <si>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</si>
  <si>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</si>
  <si>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</si>
  <si>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</si>
  <si>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</si>
  <si>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</si>
  <si>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</si>
  <si>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</si>
  <si>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</si>
  <si>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</si>
  <si>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</si>
  <si>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</si>
  <si>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</si>
  <si>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</si>
  <si>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</si>
  <si>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</si>
  <si>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</si>
  <si>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</si>
  <si>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</si>
  <si>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</si>
  <si>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</si>
  <si>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</si>
  <si>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</si>
  <si>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</si>
  <si>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</si>
  <si>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</si>
  <si>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</si>
  <si>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</si>
  <si>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</si>
  <si>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</si>
  <si>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</si>
  <si>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</si>
  <si>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</si>
  <si>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</si>
  <si>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</si>
  <si>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</si>
  <si>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</si>
  <si>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</si>
  <si>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</si>
  <si>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</si>
  <si>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</si>
  <si>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</si>
  <si>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</si>
  <si>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</si>
  <si>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</si>
  <si>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</si>
  <si>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</si>
  <si>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</si>
  <si>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</si>
  <si>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</si>
  <si>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</si>
  <si>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</si>
  <si>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</si>
  <si>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</si>
  <si>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</si>
  <si>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</si>
  <si>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</si>
  <si>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</si>
  <si>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</si>
  <si>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</si>
  <si>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</si>
  <si>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</si>
  <si>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</si>
  <si>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</si>
  <si>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</si>
  <si>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</si>
  <si>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</si>
  <si>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</si>
  <si>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</si>
  <si>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</si>
  <si>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</si>
  <si>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</si>
  <si>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</si>
  <si>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</si>
  <si>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</si>
  <si>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</si>
  <si>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</si>
  <si>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</si>
  <si>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</si>
  <si>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</si>
  <si>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</si>
  <si>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</si>
  <si>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</si>
  <si>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</si>
  <si>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</si>
  <si>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</si>
  <si>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</si>
  <si>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</si>
  <si>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</si>
  <si>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</si>
  <si>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</si>
  <si>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</si>
  <si>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</si>
  <si>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</si>
  <si>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</si>
  <si>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</si>
  <si>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</si>
  <si>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</si>
  <si>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</si>
  <si>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</si>
  <si>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</si>
  <si>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</si>
  <si>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</si>
  <si>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</si>
  <si>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</si>
  <si>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</si>
  <si>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</si>
  <si>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</si>
  <si>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</si>
  <si>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</si>
  <si>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</si>
  <si>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</si>
  <si>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</si>
  <si>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</si>
  <si>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</si>
  <si>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</si>
  <si>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</si>
  <si>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</si>
  <si>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</si>
  <si>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</si>
  <si>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</si>
  <si>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</si>
  <si>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</si>
  <si>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</si>
  <si>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</si>
  <si>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</si>
  <si>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</si>
  <si>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</si>
  <si>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</si>
  <si>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</si>
  <si>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</si>
  <si>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</si>
  <si>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</si>
  <si>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</si>
  <si>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</si>
  <si>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</si>
  <si>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</si>
  <si>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</si>
  <si>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</si>
  <si>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</si>
  <si>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</si>
  <si>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</si>
  <si>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</si>
  <si>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</si>
  <si>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</si>
  <si>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</si>
  <si>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</si>
  <si>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</si>
  <si>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</si>
  <si>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</si>
  <si>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</si>
  <si>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</si>
  <si>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</si>
  <si>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</si>
  <si>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</si>
  <si>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</si>
  <si>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</si>
  <si>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</si>
  <si>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</si>
  <si>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</si>
  <si>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</si>
  <si>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</si>
  <si>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</si>
  <si>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</si>
  <si>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</si>
  <si>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</si>
  <si>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</si>
  <si>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</si>
  <si>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</si>
  <si>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</si>
  <si>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</si>
  <si>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</si>
  <si>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</si>
  <si>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</si>
  <si>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</si>
  <si>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</si>
  <si>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</si>
  <si>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</si>
  <si>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</si>
  <si>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</si>
  <si>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</si>
  <si>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</si>
  <si>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</si>
  <si>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</si>
  <si>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</si>
  <si>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</si>
  <si>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</si>
  <si>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</si>
  <si>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</si>
  <si>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</si>
  <si>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</si>
  <si>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</si>
  <si>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</si>
  <si>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</si>
  <si>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</si>
  <si>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</si>
  <si>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</si>
  <si>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</si>
  <si>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</si>
  <si>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</si>
  <si>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</si>
  <si>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</si>
  <si>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</si>
  <si>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</si>
  <si>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</si>
  <si>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</si>
  <si>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</si>
  <si>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</si>
  <si>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</si>
  <si>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</si>
  <si>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</si>
  <si>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</si>
  <si>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</si>
  <si>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</si>
  <si>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</si>
  <si>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</si>
  <si>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</si>
  <si>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</si>
  <si>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</si>
  <si>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</si>
  <si>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</si>
  <si>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</si>
  <si>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</si>
  <si>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</si>
  <si>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</si>
  <si>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</si>
  <si>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</si>
  <si>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</si>
  <si>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</si>
  <si>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</si>
  <si>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</si>
  <si>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</si>
  <si>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</si>
  <si>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</si>
  <si>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</si>
  <si>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</si>
  <si>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</si>
  <si>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</si>
  <si>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</si>
  <si>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</si>
  <si>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</si>
  <si>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</si>
  <si>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</si>
  <si>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</si>
  <si>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</si>
  <si>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</si>
  <si>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</si>
  <si>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</si>
  <si>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</si>
  <si>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</si>
  <si>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</si>
  <si>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</si>
  <si>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</si>
  <si>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</si>
  <si>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</si>
  <si>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</si>
  <si>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</si>
  <si>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</si>
  <si>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</si>
  <si>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</si>
  <si>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</si>
  <si>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</si>
  <si>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</si>
  <si>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</si>
  <si>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</si>
  <si>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</si>
  <si>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</si>
  <si>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</si>
  <si>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</si>
  <si>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</si>
  <si>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</si>
  <si>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</si>
  <si>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</si>
  <si>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</si>
  <si>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</si>
  <si>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</si>
  <si>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</si>
  <si>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</si>
  <si>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</si>
  <si>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</si>
  <si>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</si>
  <si>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</si>
  <si>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</si>
  <si>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</si>
  <si>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</si>
  <si>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</si>
  <si>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</si>
  <si>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</si>
  <si>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</si>
  <si>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</si>
  <si>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</si>
  <si>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</si>
  <si>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</si>
  <si>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</si>
  <si>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</si>
  <si>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</si>
  <si>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</si>
  <si>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</si>
  <si>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</si>
  <si>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</si>
  <si>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</si>
  <si>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</si>
  <si>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</si>
  <si>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</si>
  <si>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</si>
  <si>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</si>
  <si>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</si>
  <si>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</si>
  <si>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</si>
  <si>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</si>
  <si>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</si>
  <si>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</si>
  <si>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</si>
  <si>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</si>
  <si>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</si>
  <si>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</si>
  <si>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</si>
  <si>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</si>
  <si>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</si>
  <si>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</si>
  <si>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</si>
  <si>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</si>
  <si>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</si>
  <si>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</si>
  <si>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</si>
  <si>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</si>
  <si>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</si>
  <si>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</si>
  <si>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</si>
  <si>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</si>
  <si>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</si>
  <si>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</si>
  <si>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</si>
  <si>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</si>
  <si>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</si>
  <si>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</si>
  <si>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</si>
  <si>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</si>
  <si>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</si>
  <si>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</si>
  <si>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</si>
  <si>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</si>
  <si>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</si>
  <si>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</si>
  <si>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</si>
  <si>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</si>
  <si>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</si>
  <si>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</si>
  <si>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</si>
  <si>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</si>
  <si>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</si>
  <si>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</si>
  <si>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</si>
  <si>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</si>
  <si>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</si>
  <si>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</si>
  <si>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</si>
  <si>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</si>
  <si>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</si>
  <si>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</si>
  <si>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</si>
  <si>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</si>
  <si>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</si>
  <si>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</si>
  <si>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</si>
  <si>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</si>
  <si>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</si>
  <si>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</si>
  <si>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</si>
  <si>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</si>
  <si>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</si>
  <si>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</si>
  <si>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</si>
  <si>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</si>
  <si>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</si>
  <si>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</si>
  <si>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</si>
  <si>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</si>
  <si>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</si>
  <si>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</si>
  <si>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</si>
  <si>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</si>
  <si>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</si>
  <si>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</si>
  <si>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</si>
  <si>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</si>
  <si>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</si>
  <si>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</si>
  <si>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</si>
  <si>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</si>
  <si>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</si>
  <si>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</si>
  <si>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</si>
  <si>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</si>
  <si>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</si>
  <si>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</si>
  <si>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</si>
  <si>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</si>
  <si>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</si>
  <si>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</si>
  <si>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</si>
  <si>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</si>
  <si>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</si>
  <si>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</si>
  <si>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</si>
  <si>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</si>
  <si>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</si>
  <si>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</si>
  <si>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</si>
  <si>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</si>
  <si>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</si>
  <si>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</si>
  <si>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</si>
  <si>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</si>
  <si>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</si>
  <si>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</si>
  <si>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</si>
  <si>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</si>
  <si>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</si>
  <si>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</si>
  <si>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</si>
  <si>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</si>
  <si>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</si>
  <si>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</si>
  <si>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</si>
  <si>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</si>
  <si>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</si>
  <si>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</si>
  <si>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</si>
  <si>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</si>
  <si>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</si>
  <si>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</si>
  <si>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</si>
  <si>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</si>
  <si>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</si>
  <si>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</si>
  <si>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</si>
  <si>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</si>
  <si>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</si>
  <si>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</si>
  <si>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</si>
  <si>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</si>
  <si>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</si>
  <si>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</si>
  <si>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</si>
  <si>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</si>
  <si>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</si>
  <si>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</si>
  <si>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</si>
  <si>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</si>
  <si>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</si>
  <si>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</si>
  <si>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</si>
  <si>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</si>
  <si>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</si>
  <si>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</si>
  <si>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</si>
  <si>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</si>
  <si>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</si>
  <si>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</si>
  <si>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</si>
  <si>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</si>
  <si>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</si>
  <si>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</si>
  <si>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</si>
  <si>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</si>
  <si>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</si>
  <si>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</si>
  <si>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</si>
  <si>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</si>
  <si>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</si>
  <si>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</si>
  <si>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</si>
  <si>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</si>
  <si>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</si>
  <si>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</si>
  <si>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</si>
  <si>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</si>
  <si>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</si>
  <si>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</si>
  <si>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</si>
  <si>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</si>
  <si>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</si>
  <si>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</si>
  <si>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</si>
  <si>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</si>
  <si>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</si>
  <si>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</si>
  <si>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</si>
  <si>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</si>
  <si>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</si>
  <si>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</si>
  <si>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</si>
  <si>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</si>
  <si>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</si>
  <si>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</si>
  <si>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</si>
  <si>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</si>
  <si>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</si>
  <si>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</si>
  <si>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</si>
  <si>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</si>
  <si>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</si>
  <si>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</si>
  <si>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</si>
  <si>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</si>
  <si>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</si>
  <si>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</si>
  <si>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</si>
  <si>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</si>
  <si>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</si>
  <si>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</si>
  <si>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</si>
  <si>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</si>
  <si>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</si>
  <si>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</si>
  <si>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</si>
  <si>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</si>
  <si>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</si>
  <si>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</si>
  <si>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</si>
  <si>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</si>
  <si>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</si>
  <si>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</si>
  <si>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</si>
  <si>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</si>
  <si>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</si>
  <si>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</si>
  <si>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</si>
  <si>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</si>
  <si>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</si>
  <si>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</si>
  <si>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</si>
  <si>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</si>
  <si>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</si>
  <si>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</si>
  <si>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</si>
  <si>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</si>
  <si>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</si>
  <si>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</si>
  <si>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</si>
  <si>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</si>
  <si>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</si>
  <si>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</si>
  <si>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</si>
  <si>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</si>
  <si>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</si>
  <si>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</si>
  <si>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</si>
  <si>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</si>
  <si>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</si>
  <si>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</si>
  <si>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</si>
  <si>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</si>
  <si>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</si>
  <si>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</si>
  <si>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</si>
  <si>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</si>
  <si>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</si>
  <si>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</si>
  <si>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</si>
  <si>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</si>
  <si>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</si>
  <si>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</si>
  <si>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</si>
  <si>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</si>
  <si>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</si>
  <si>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</si>
  <si>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</si>
  <si>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</si>
  <si>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</si>
  <si>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</si>
  <si>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</si>
  <si>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</si>
  <si>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</si>
  <si>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</si>
  <si>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</si>
  <si>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</si>
  <si>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</si>
  <si>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</si>
  <si>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</si>
  <si>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</si>
  <si>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</si>
  <si>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</si>
  <si>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</si>
  <si>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</si>
  <si>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</si>
  <si>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</si>
  <si>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</si>
  <si>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</si>
  <si>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</si>
  <si>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</si>
  <si>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</si>
  <si>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</si>
  <si>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</si>
  <si>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</si>
  <si>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</si>
  <si>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</si>
  <si>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</si>
  <si>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</si>
  <si>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</si>
  <si>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</si>
  <si>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</si>
  <si>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</si>
  <si>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</si>
  <si>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</si>
  <si>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</si>
  <si>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</si>
  <si>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</si>
  <si>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</si>
  <si>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</si>
  <si>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</si>
  <si>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</si>
  <si>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</si>
  <si>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</si>
  <si>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</si>
  <si>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</si>
  <si>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</si>
  <si>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</si>
  <si>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</si>
  <si>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</si>
  <si>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</si>
  <si>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</si>
  <si>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</si>
  <si>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</si>
  <si>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</si>
  <si>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</si>
  <si>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</si>
  <si>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</si>
  <si>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</si>
  <si>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</si>
  <si>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</si>
  <si>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</si>
  <si>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</si>
  <si>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</si>
  <si>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</si>
  <si>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</si>
  <si>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</si>
  <si>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</si>
  <si>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</si>
  <si>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</si>
  <si>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</si>
  <si>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</si>
  <si>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</si>
  <si>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</si>
  <si>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</si>
  <si>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</si>
  <si>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</si>
  <si>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</si>
  <si>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</si>
  <si>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</si>
  <si>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</si>
  <si>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</si>
  <si>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</si>
  <si>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</si>
  <si>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</si>
  <si>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</si>
  <si>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</si>
  <si>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</si>
  <si>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</si>
  <si>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</si>
  <si>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</si>
  <si>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</si>
  <si>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</si>
  <si>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</si>
  <si>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</si>
  <si>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</si>
  <si>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</si>
  <si>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</si>
  <si>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</si>
  <si>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</si>
  <si>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</si>
  <si>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</si>
  <si>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</si>
  <si>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</si>
  <si>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</si>
  <si>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</si>
  <si>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</si>
  <si>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</si>
  <si>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</si>
  <si>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</si>
  <si>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</si>
  <si>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</si>
  <si>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</si>
  <si>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</si>
  <si>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</si>
  <si>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</si>
  <si>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</si>
  <si>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</si>
  <si>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</si>
  <si>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</si>
  <si>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</si>
  <si>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</si>
  <si>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</si>
  <si>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</si>
  <si>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</si>
  <si>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</si>
  <si>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</si>
  <si>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</si>
  <si>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</si>
  <si>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</si>
  <si>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</si>
  <si>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</si>
  <si>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</si>
  <si>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</si>
  <si>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</si>
  <si>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</si>
  <si>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</si>
  <si>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</si>
  <si>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</si>
  <si>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</si>
  <si>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</si>
  <si>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</si>
  <si>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</si>
  <si>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</si>
  <si>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</si>
  <si>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</si>
  <si>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</si>
  <si>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</si>
  <si>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</si>
  <si>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</si>
  <si>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</si>
  <si>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</si>
  <si>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</si>
  <si>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</si>
  <si>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</si>
  <si>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</si>
  <si>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</si>
  <si>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</si>
  <si>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</si>
  <si>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</si>
  <si>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</si>
  <si>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</si>
  <si>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</si>
  <si>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</si>
  <si>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</si>
  <si>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</si>
  <si>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</si>
  <si>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</si>
  <si>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</si>
  <si>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</si>
  <si>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</si>
  <si>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</si>
  <si>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</si>
  <si>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</si>
  <si>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</si>
  <si>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</si>
  <si>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</si>
  <si>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</si>
  <si>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</si>
  <si>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</si>
  <si>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</si>
  <si>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</si>
  <si>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</si>
  <si>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</si>
  <si>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</si>
  <si>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</si>
  <si>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</si>
  <si>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</si>
  <si>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</si>
  <si>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</si>
  <si>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</si>
  <si>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</si>
  <si>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</si>
  <si>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</si>
  <si>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</si>
  <si>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</si>
  <si>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</si>
  <si>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</si>
  <si>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</si>
  <si>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</si>
  <si>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</si>
  <si>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</si>
  <si>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</si>
  <si>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</si>
  <si>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</si>
  <si>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</si>
  <si>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</si>
  <si>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</si>
  <si>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</si>
  <si>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</si>
  <si>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</si>
  <si>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</si>
  <si>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</si>
  <si>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</si>
  <si>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</si>
  <si>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</si>
  <si>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</si>
  <si>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</si>
  <si>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</si>
  <si>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</si>
  <si>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</si>
  <si>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</si>
  <si>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</si>
  <si>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</si>
  <si>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</si>
  <si>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</si>
  <si>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</si>
  <si>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</si>
  <si>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</si>
  <si>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</si>
  <si>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</si>
  <si>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</si>
  <si>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</si>
  <si>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</si>
  <si>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</si>
  <si>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</si>
  <si>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</si>
  <si>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</si>
  <si>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</si>
  <si>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</si>
  <si>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</si>
  <si>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</si>
  <si>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</si>
  <si>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</si>
  <si>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</si>
  <si>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</si>
  <si>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</si>
  <si>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</si>
  <si>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</si>
  <si>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</si>
  <si>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</si>
  <si>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</si>
  <si>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</si>
  <si>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</si>
  <si>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</si>
  <si>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</si>
  <si>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</si>
  <si>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</si>
  <si>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</si>
  <si>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</si>
  <si>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</si>
  <si>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</si>
  <si>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</si>
  <si>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</si>
  <si>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</si>
  <si>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</si>
  <si>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</si>
  <si>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</si>
  <si>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</si>
  <si>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</si>
  <si>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</si>
  <si>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</si>
  <si>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</si>
  <si>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</si>
  <si>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</si>
  <si>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</si>
  <si>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</si>
  <si>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</si>
  <si>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</si>
  <si>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</si>
  <si>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</si>
  <si>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</si>
  <si>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</si>
  <si>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</si>
  <si>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</si>
  <si>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</si>
  <si>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</si>
  <si>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</si>
  <si>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</si>
  <si>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</si>
  <si>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</si>
  <si>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</si>
  <si>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</si>
  <si>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</si>
  <si>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</si>
  <si>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</si>
  <si>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</si>
  <si>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</si>
  <si>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</si>
  <si>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</si>
  <si>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</si>
  <si>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</si>
  <si>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</si>
  <si>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</si>
  <si>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</si>
  <si>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</si>
  <si>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</si>
  <si>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</si>
  <si>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</si>
  <si>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</si>
  <si>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</si>
  <si>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</si>
  <si>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</si>
  <si>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</si>
  <si>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</si>
  <si>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</si>
  <si>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</si>
  <si>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</si>
  <si>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</si>
  <si>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</si>
  <si>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</si>
  <si>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</si>
  <si>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</si>
  <si>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</si>
  <si>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</si>
  <si>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</si>
  <si>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</si>
  <si>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</si>
  <si>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</si>
  <si>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</si>
  <si>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</si>
  <si>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</si>
  <si>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</si>
  <si>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</si>
  <si>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</si>
  <si>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</si>
  <si>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</si>
  <si>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</si>
  <si>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</si>
  <si>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</si>
  <si>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</si>
  <si>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</si>
  <si>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</si>
  <si>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</si>
  <si>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</si>
  <si>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</si>
  <si>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</si>
  <si>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</si>
  <si>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</si>
  <si>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</si>
  <si>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</si>
  <si>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</si>
  <si>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</si>
  <si>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</si>
  <si>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</si>
  <si>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</si>
  <si>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</si>
  <si>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</si>
  <si>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</si>
  <si>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</si>
  <si>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</si>
  <si>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</si>
  <si>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</si>
  <si>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</si>
  <si>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</si>
  <si>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</si>
  <si>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</si>
  <si>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</si>
  <si>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</si>
  <si>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</si>
  <si>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</si>
  <si>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</si>
  <si>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</si>
  <si>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</si>
  <si>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</si>
  <si>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</si>
  <si>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</si>
  <si>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</si>
  <si>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</si>
  <si>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</si>
  <si>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</si>
  <si>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</si>
  <si>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</si>
  <si>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</si>
  <si>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</si>
  <si>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</si>
  <si>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</si>
  <si>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</si>
  <si>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</si>
  <si>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</si>
  <si>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</si>
  <si>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</si>
  <si>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</si>
  <si>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</si>
  <si>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</si>
  <si>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</si>
  <si>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</si>
  <si>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</si>
  <si>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</si>
  <si>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</si>
  <si>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</si>
  <si>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</si>
  <si>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</si>
  <si>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</si>
  <si>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</si>
  <si>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</si>
  <si>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</si>
  <si>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</si>
  <si>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</si>
  <si>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</si>
  <si>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</si>
  <si>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</si>
  <si>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</si>
  <si>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</si>
  <si>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</si>
  <si>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</si>
  <si>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</si>
  <si>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</si>
  <si>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</si>
  <si>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</si>
  <si>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</si>
  <si>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</si>
  <si>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</si>
  <si>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</si>
  <si>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</si>
  <si>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</si>
  <si>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</si>
  <si>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</si>
  <si>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</si>
  <si>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</si>
  <si>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</si>
  <si>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</si>
  <si>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</si>
  <si>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</si>
  <si>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</si>
  <si>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</si>
  <si>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</si>
  <si>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</si>
  <si>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</si>
  <si>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</si>
  <si>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</si>
  <si>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</si>
  <si>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</si>
  <si>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</si>
  <si>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</si>
  <si>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</si>
  <si>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</si>
  <si>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</si>
  <si>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</si>
  <si>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</si>
  <si>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</si>
  <si>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</si>
  <si>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</si>
  <si>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</si>
  <si>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</si>
  <si>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</si>
  <si>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</si>
  <si>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</si>
  <si>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</si>
  <si>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</si>
  <si>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</si>
  <si>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</si>
  <si>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</si>
  <si>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</si>
  <si>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</si>
  <si>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</si>
  <si>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</si>
  <si>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</si>
  <si>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</si>
  <si>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</si>
  <si>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</si>
  <si>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</si>
  <si>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</si>
  <si>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</si>
  <si>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</si>
  <si>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</si>
  <si>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</si>
  <si>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</si>
  <si>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</si>
  <si>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</si>
  <si>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</si>
  <si>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</si>
  <si>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</si>
  <si>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</si>
  <si>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</si>
  <si>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</si>
  <si>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</si>
  <si>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</si>
  <si>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</si>
  <si>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</si>
  <si>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</si>
  <si>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</si>
  <si>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</si>
  <si>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</si>
  <si>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</si>
  <si>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</si>
  <si>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</si>
  <si>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</si>
  <si>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</si>
  <si>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</si>
  <si>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</si>
  <si>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</si>
  <si>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</si>
  <si>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</si>
  <si>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</si>
  <si>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</si>
  <si>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</si>
  <si>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</si>
  <si>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</si>
  <si>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</si>
  <si>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</si>
  <si>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</si>
  <si>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</si>
  <si>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</si>
  <si>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</si>
  <si>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</si>
  <si>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</si>
  <si>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</si>
  <si>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</si>
  <si>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</si>
  <si>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</si>
  <si>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</si>
  <si>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</si>
  <si>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</si>
  <si>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</si>
  <si>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</si>
  <si>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</si>
  <si>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</si>
  <si>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</si>
  <si>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</si>
  <si>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</si>
  <si>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</si>
  <si>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</si>
  <si>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</si>
  <si>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</si>
  <si>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</si>
  <si>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</si>
  <si>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</si>
  <si>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</si>
  <si>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</si>
  <si>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</si>
  <si>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</si>
  <si>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</si>
  <si>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</si>
  <si>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</si>
  <si>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</si>
  <si>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</si>
  <si>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</si>
  <si>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</si>
  <si>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</si>
  <si>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</si>
  <si>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</si>
  <si>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</si>
  <si>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</si>
  <si>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</si>
  <si>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</si>
  <si>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</si>
  <si>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</si>
  <si>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</si>
  <si>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</si>
  <si>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</si>
  <si>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</si>
  <si>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</si>
  <si>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</si>
  <si>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</si>
  <si>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</si>
  <si>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</si>
  <si>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</si>
  <si>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</si>
  <si>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</si>
  <si>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</si>
  <si>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</si>
  <si>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</si>
  <si>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</si>
  <si>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</si>
  <si>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</si>
  <si>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</si>
  <si>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</si>
  <si>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</si>
  <si>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</si>
  <si>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</si>
  <si>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</si>
  <si>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</si>
  <si>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</si>
  <si>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</si>
  <si>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</si>
  <si>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</si>
  <si>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</si>
  <si>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</si>
  <si>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</si>
  <si>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</si>
  <si>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</si>
  <si>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</si>
  <si>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</si>
  <si>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</si>
  <si>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</si>
  <si>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</si>
  <si>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</si>
  <si>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</si>
  <si>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</si>
  <si>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</si>
  <si>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</si>
  <si>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</si>
  <si>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</si>
  <si>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</si>
  <si>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</si>
  <si>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</si>
  <si>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</si>
  <si>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</si>
  <si>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</si>
  <si>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</si>
  <si>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</si>
  <si>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</si>
  <si>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</si>
  <si>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</si>
  <si>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</si>
  <si>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</si>
  <si>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</si>
  <si>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</si>
  <si>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</si>
  <si>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</si>
  <si>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</si>
  <si>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</si>
  <si>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</si>
  <si>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</si>
  <si>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</si>
  <si>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</si>
  <si>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</si>
  <si>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</si>
  <si>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</si>
  <si>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</si>
  <si>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</si>
  <si>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</si>
  <si>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</si>
  <si>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</si>
  <si>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</si>
  <si>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</si>
  <si>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</si>
  <si>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</si>
  <si>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</si>
  <si>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</si>
  <si>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</si>
  <si>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</si>
  <si>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</si>
  <si>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</si>
  <si>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</si>
  <si>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</si>
  <si>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</si>
  <si>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</si>
  <si>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</si>
  <si>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</si>
  <si>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</si>
  <si>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</si>
  <si>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</si>
  <si>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</si>
  <si>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</si>
  <si>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</si>
  <si>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</si>
  <si>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</si>
  <si>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</si>
  <si>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</si>
  <si>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</si>
  <si>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</si>
  <si>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</si>
  <si>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</si>
  <si>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</si>
  <si>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</si>
  <si>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</si>
  <si>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</si>
  <si>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</si>
  <si>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</si>
  <si>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</si>
  <si>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</si>
  <si>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</si>
  <si>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</si>
  <si>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</si>
  <si>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</si>
  <si>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</si>
  <si>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</si>
  <si>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</si>
  <si>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</si>
  <si>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</si>
  <si>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</si>
  <si>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</si>
  <si>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</si>
  <si>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</si>
  <si>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</si>
  <si>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</si>
  <si>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</si>
  <si>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</si>
  <si>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</si>
  <si>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</si>
  <si>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</si>
  <si>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</si>
  <si>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</si>
  <si>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</si>
  <si>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</si>
  <si>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</si>
  <si>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</si>
  <si>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</si>
  <si>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</si>
  <si>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</si>
  <si>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</si>
  <si>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</si>
  <si>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</si>
  <si>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</si>
  <si>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</si>
  <si>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</si>
  <si>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</si>
  <si>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</si>
  <si>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</si>
  <si>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</si>
  <si>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</si>
  <si>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</si>
  <si>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</si>
  <si>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</si>
  <si>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</si>
  <si>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</si>
  <si>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</si>
  <si>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</si>
  <si>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</si>
  <si>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</si>
  <si>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</si>
  <si>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</si>
  <si>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</si>
  <si>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</si>
  <si>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</si>
  <si>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</si>
  <si>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</si>
  <si>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</si>
  <si>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</si>
  <si>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</si>
  <si>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</si>
  <si>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</si>
  <si>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</si>
  <si>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</si>
  <si>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</si>
  <si>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</si>
  <si>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</si>
  <si>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</si>
  <si>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</si>
  <si>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</si>
  <si>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</si>
  <si>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</si>
  <si>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</si>
  <si>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</si>
  <si>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</si>
  <si>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</si>
  <si>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</si>
  <si>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</si>
  <si>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</si>
  <si>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</si>
  <si>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</si>
  <si>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</si>
  <si>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</si>
  <si>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</si>
  <si>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</si>
  <si>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</si>
  <si>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</si>
  <si>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</si>
  <si>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</si>
  <si>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</si>
  <si>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</si>
  <si>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</si>
  <si>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</si>
  <si>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</si>
  <si>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</si>
  <si>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</si>
  <si>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</si>
  <si>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</si>
  <si>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</si>
  <si>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</si>
  <si>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</si>
  <si>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</si>
  <si>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</si>
  <si>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</si>
  <si>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</si>
  <si>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</si>
  <si>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</si>
  <si>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</si>
  <si>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</si>
  <si>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</si>
  <si>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</si>
  <si>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</si>
  <si>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</si>
  <si>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</si>
  <si>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</si>
  <si>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</si>
  <si>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</si>
  <si>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</si>
  <si>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</si>
  <si>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</si>
  <si>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</si>
  <si>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</si>
  <si>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</si>
  <si>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</si>
  <si>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</si>
  <si>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</si>
  <si>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</si>
  <si>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</si>
  <si>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</si>
  <si>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</si>
  <si>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</si>
  <si>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</si>
  <si>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</si>
  <si>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</si>
  <si>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</si>
  <si>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</si>
  <si>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</si>
  <si>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</si>
  <si>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</si>
  <si>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</si>
  <si>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</si>
  <si>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</si>
  <si>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</si>
  <si>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</si>
  <si>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</si>
  <si>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</si>
  <si>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</si>
  <si>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</si>
  <si>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</si>
  <si>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</si>
  <si>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</si>
  <si>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</si>
  <si>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</si>
  <si>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</si>
  <si>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</si>
  <si>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</si>
  <si>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</si>
  <si>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</si>
  <si>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</si>
  <si>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</si>
  <si>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</si>
  <si>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</si>
  <si>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</si>
  <si>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</si>
  <si>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</si>
  <si>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</si>
  <si>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</si>
  <si>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</si>
  <si>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</si>
  <si>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</si>
  <si>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</si>
  <si>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</si>
  <si>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</si>
  <si>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</si>
  <si>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</si>
  <si>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</si>
  <si>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</si>
  <si>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</si>
  <si>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</si>
  <si>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</si>
  <si>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</si>
  <si>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</si>
  <si>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</si>
  <si>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</si>
  <si>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</si>
  <si>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</si>
  <si>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</si>
  <si>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</si>
  <si>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</si>
  <si>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</si>
  <si>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</si>
  <si>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</si>
  <si>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</si>
  <si>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</si>
  <si>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</si>
  <si>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</si>
  <si>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</si>
  <si>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</si>
  <si>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</si>
  <si>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</si>
  <si>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</si>
  <si>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</si>
  <si>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</si>
  <si>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</si>
  <si>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</si>
  <si>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</si>
  <si>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</si>
  <si>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</si>
  <si>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</si>
  <si>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</si>
  <si>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</si>
  <si>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</si>
  <si>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</si>
  <si>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</si>
  <si>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</si>
  <si>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</si>
  <si>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</si>
  <si>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</si>
  <si>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</si>
  <si>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</si>
  <si>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</si>
  <si>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</si>
  <si>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</si>
  <si>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</si>
  <si>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</si>
  <si>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</si>
  <si>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</si>
  <si>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</si>
  <si>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</si>
  <si>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</si>
  <si>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</si>
  <si>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</si>
  <si>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</si>
  <si>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</si>
  <si>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</si>
  <si>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</si>
  <si>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</si>
  <si>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</si>
  <si>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</si>
  <si>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</si>
  <si>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</si>
  <si>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</si>
  <si>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</si>
  <si>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</si>
  <si>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</si>
  <si>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</si>
  <si>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</si>
  <si>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</si>
  <si>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</si>
  <si>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</si>
  <si>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</si>
  <si>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</si>
  <si>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</si>
  <si>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</si>
  <si>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</si>
  <si>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</si>
  <si>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</si>
  <si>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</si>
  <si>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</si>
  <si>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</si>
  <si>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</si>
  <si>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</si>
  <si>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</si>
  <si>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</si>
  <si>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</si>
  <si>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</si>
  <si>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</si>
  <si>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</si>
  <si>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</si>
  <si>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</si>
  <si>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</si>
  <si>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</si>
  <si>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</si>
  <si>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</si>
  <si>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</si>
  <si>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</si>
  <si>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</si>
  <si>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</si>
  <si>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</si>
  <si>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</si>
  <si>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</si>
  <si>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</si>
  <si>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</si>
  <si>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</si>
  <si>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</si>
  <si>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</si>
  <si>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</si>
  <si>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</si>
  <si>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</si>
  <si>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</si>
  <si>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</si>
  <si>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</si>
  <si>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</si>
  <si>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</si>
  <si>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</si>
  <si>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</si>
  <si>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</si>
  <si>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</si>
  <si>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</si>
  <si>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</si>
  <si>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</si>
  <si>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</si>
  <si>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</si>
  <si>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</si>
  <si>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</si>
  <si>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</si>
  <si>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</si>
  <si>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</si>
  <si>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</si>
  <si>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</si>
  <si>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</si>
  <si>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</si>
  <si>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</si>
  <si>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</si>
  <si>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</si>
  <si>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</si>
  <si>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</si>
  <si>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</si>
  <si>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</si>
  <si>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</si>
  <si>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</si>
  <si>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</si>
  <si>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</si>
  <si>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</si>
  <si>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</si>
  <si>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</si>
  <si>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</si>
  <si>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</si>
  <si>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</si>
  <si>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</si>
  <si>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</si>
  <si>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</si>
  <si>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</si>
  <si>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</si>
  <si>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</si>
  <si>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</si>
  <si>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</si>
  <si>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</si>
  <si>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</si>
  <si>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</si>
  <si>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</si>
  <si>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</si>
  <si>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</si>
  <si>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</si>
  <si>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</si>
  <si>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</si>
  <si>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</si>
  <si>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</si>
  <si>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</si>
  <si>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</si>
  <si>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</si>
  <si>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</si>
  <si>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</si>
  <si>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</si>
  <si>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</si>
  <si>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</si>
  <si>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</si>
  <si>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</si>
  <si>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</si>
  <si>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</si>
  <si>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</si>
  <si>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</si>
  <si>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</si>
  <si>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</si>
  <si>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</si>
  <si>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</si>
  <si>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</si>
  <si>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</si>
  <si>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</si>
  <si>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</si>
  <si>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</si>
  <si>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</si>
  <si>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</si>
  <si>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</si>
  <si>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</si>
  <si>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</si>
  <si>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</si>
  <si>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</si>
  <si>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</si>
  <si>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</si>
  <si>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</si>
  <si>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</si>
  <si>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</si>
  <si>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</si>
  <si>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</si>
  <si>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</si>
  <si>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</si>
  <si>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</si>
  <si>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</si>
  <si>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</si>
  <si>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</si>
  <si>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</si>
  <si>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</si>
  <si>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</si>
  <si>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</si>
  <si>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</si>
  <si>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</si>
  <si>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</si>
  <si>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</si>
  <si>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</si>
  <si>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</si>
  <si>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</si>
  <si>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</si>
  <si>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</si>
  <si>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</si>
  <si>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</si>
  <si>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</si>
  <si>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</si>
  <si>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</si>
  <si>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</si>
  <si>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</si>
  <si>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</si>
  <si>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</si>
  <si>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</si>
  <si>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</si>
  <si>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</si>
  <si>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</si>
  <si>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</si>
  <si>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</si>
  <si>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</si>
  <si>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</si>
  <si>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</si>
  <si>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</si>
  <si>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</si>
  <si>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</si>
  <si>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</si>
  <si>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</si>
  <si>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</si>
  <si>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</si>
  <si>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</si>
  <si>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</si>
  <si>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</si>
  <si>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</si>
  <si>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</si>
  <si>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</si>
  <si>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</si>
  <si>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</si>
  <si>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</si>
  <si>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</si>
  <si>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</si>
  <si>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</si>
  <si>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</si>
  <si>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</si>
  <si>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</si>
  <si>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</si>
  <si>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</si>
  <si>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</si>
  <si>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</si>
  <si>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</si>
  <si>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</si>
  <si>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</si>
  <si>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</si>
  <si>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</si>
  <si>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</si>
  <si>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</si>
  <si>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</si>
  <si>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</si>
  <si>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</si>
  <si>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</si>
  <si>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</si>
  <si>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</si>
  <si>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</si>
  <si>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</si>
  <si>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</si>
  <si>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</si>
  <si>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</si>
  <si>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</si>
  <si>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</si>
  <si>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</si>
  <si>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</si>
  <si>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</si>
  <si>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</si>
  <si>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</si>
  <si>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</si>
  <si>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</si>
  <si>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</si>
  <si>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</si>
  <si>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</si>
  <si>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</si>
  <si>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</si>
  <si>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</si>
  <si>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</si>
  <si>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</si>
  <si>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</si>
  <si>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</si>
  <si>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</si>
  <si>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</si>
  <si>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</si>
  <si>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</si>
  <si>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</si>
  <si>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</si>
  <si>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</si>
  <si>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</si>
  <si>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</si>
  <si>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</si>
  <si>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</si>
  <si>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</si>
  <si>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</si>
  <si>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</si>
  <si>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</si>
  <si>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</si>
  <si>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</si>
  <si>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</si>
  <si>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</si>
  <si>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</si>
  <si>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</si>
  <si>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</si>
  <si>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</si>
  <si>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</si>
  <si>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</si>
  <si>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</si>
  <si>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</si>
  <si>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</si>
  <si>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</si>
  <si>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</si>
  <si>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</si>
  <si>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</si>
  <si>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</si>
  <si>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</si>
  <si>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</si>
  <si>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</si>
  <si>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</si>
  <si>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</si>
  <si>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</si>
  <si>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</si>
  <si>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</si>
  <si>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</si>
  <si>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</si>
  <si>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</si>
  <si>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</si>
  <si>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</si>
  <si>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</si>
  <si>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</si>
  <si>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</si>
  <si>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</si>
  <si>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</si>
  <si>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</si>
  <si>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</si>
  <si>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</si>
  <si>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</si>
  <si>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</si>
  <si>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</si>
  <si>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</si>
  <si>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</si>
  <si>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</si>
  <si>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</si>
  <si>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</si>
  <si>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</si>
  <si>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</si>
  <si>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</si>
  <si>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</si>
  <si>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</si>
  <si>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</si>
  <si>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</si>
  <si>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</si>
  <si>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</si>
  <si>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</si>
  <si>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</si>
  <si>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</si>
  <si>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</si>
  <si>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</si>
  <si>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</si>
  <si>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</si>
  <si>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</si>
  <si>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</si>
  <si>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</si>
  <si>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</si>
  <si>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</si>
  <si>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</si>
  <si>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</si>
  <si>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</si>
  <si>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</si>
  <si>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</si>
  <si>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</si>
  <si>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</si>
  <si>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</si>
  <si>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</si>
  <si>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</si>
  <si>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</si>
  <si>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</si>
  <si>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</si>
  <si>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</si>
  <si>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</si>
  <si>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</si>
  <si>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</si>
  <si>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</si>
  <si>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</si>
  <si>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</si>
  <si>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</si>
  <si>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</si>
  <si>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</si>
  <si>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</si>
  <si>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</si>
  <si>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</si>
  <si>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</si>
  <si>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</si>
  <si>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</si>
  <si>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</si>
  <si>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</si>
  <si>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</si>
  <si>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</si>
  <si>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</si>
  <si>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</si>
  <si>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</si>
  <si>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</si>
  <si>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</si>
  <si>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</si>
  <si>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</si>
  <si>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</si>
  <si>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</si>
  <si>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</si>
  <si>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</si>
  <si>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</si>
  <si>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</si>
  <si>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</si>
  <si>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</si>
  <si>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</si>
  <si>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</si>
  <si>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</si>
  <si>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</si>
  <si>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</si>
  <si>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</si>
  <si>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</si>
  <si>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</si>
  <si>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</si>
  <si>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</si>
  <si>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</si>
  <si>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</si>
  <si>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</si>
  <si>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</si>
  <si>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</si>
  <si>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</si>
  <si>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</si>
  <si>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</si>
  <si>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</si>
  <si>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</si>
  <si>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</si>
  <si>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</si>
  <si>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</si>
  <si>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</si>
  <si>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</si>
  <si>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</si>
  <si>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</si>
  <si>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</si>
  <si>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</si>
  <si>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</si>
  <si>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</si>
  <si>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</si>
  <si>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</si>
  <si>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</si>
  <si>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</si>
  <si>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</si>
  <si>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</si>
  <si>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</si>
  <si>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</si>
  <si>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</si>
  <si>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</si>
  <si>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</si>
  <si>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</si>
  <si>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</si>
  <si>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</si>
  <si>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</si>
  <si>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</si>
  <si>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</si>
  <si>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</si>
  <si>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</si>
  <si>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</si>
  <si>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</si>
  <si>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</si>
  <si>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</si>
  <si>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</si>
  <si>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</si>
  <si>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</si>
  <si>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</si>
  <si>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</si>
  <si>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</si>
  <si>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</si>
  <si>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</si>
  <si>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</si>
  <si>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</si>
  <si>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</si>
  <si>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</si>
  <si>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</si>
  <si>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</si>
  <si>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</si>
  <si>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</si>
  <si>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</si>
  <si>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</si>
  <si>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</si>
  <si>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</si>
  <si>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</si>
  <si>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</si>
  <si>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</si>
  <si>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</si>
  <si>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</si>
  <si>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</si>
  <si>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</si>
  <si>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</si>
  <si>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</si>
  <si>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</si>
  <si>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</si>
  <si>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</si>
  <si>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</si>
  <si>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</si>
  <si>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</si>
  <si>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</si>
  <si>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</si>
  <si>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</si>
  <si>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</si>
  <si>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</si>
  <si>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</si>
  <si>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</si>
  <si>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</si>
  <si>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</si>
  <si>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</si>
  <si>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</si>
  <si>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</si>
  <si>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</si>
  <si>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</si>
  <si>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</si>
  <si>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</si>
  <si>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</si>
  <si>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</si>
  <si>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</si>
  <si>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</si>
  <si>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</si>
  <si>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</si>
  <si>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</si>
  <si>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</si>
  <si>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</si>
  <si>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</si>
  <si>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</si>
  <si>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</si>
  <si>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</si>
  <si>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</si>
  <si>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</si>
  <si>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</si>
  <si>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</si>
  <si>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</si>
  <si>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</si>
  <si>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</si>
  <si>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</si>
  <si>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</si>
  <si>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</si>
  <si>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</si>
  <si>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</si>
  <si>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</si>
  <si>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</si>
  <si>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</si>
  <si>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</si>
  <si>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</si>
  <si>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</si>
  <si>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</si>
  <si>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</si>
  <si>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</si>
  <si>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</si>
  <si>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</si>
  <si>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</si>
  <si>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</si>
  <si>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</si>
  <si>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</si>
  <si>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</si>
  <si>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</si>
  <si>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</si>
  <si>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</si>
  <si>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</si>
  <si>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</si>
  <si>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</si>
  <si>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</si>
  <si>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</si>
  <si>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</si>
  <si>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</si>
  <si>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</si>
  <si>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</si>
  <si>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</si>
  <si>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</si>
  <si>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</si>
  <si>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</si>
  <si>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</si>
  <si>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</si>
  <si>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</si>
  <si>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</si>
  <si>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</si>
  <si>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</si>
  <si>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</si>
  <si>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</si>
  <si>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</si>
  <si>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</si>
  <si>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</si>
  <si>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</si>
  <si>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</si>
  <si>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</si>
  <si>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</si>
  <si>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</si>
  <si>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</si>
  <si>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</si>
  <si>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</si>
  <si>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</si>
  <si>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</si>
  <si>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</si>
  <si>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</si>
  <si>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</si>
  <si>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</si>
  <si>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</si>
  <si>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</si>
  <si>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</si>
  <si>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</si>
  <si>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</si>
  <si>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</si>
  <si>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</si>
  <si>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</si>
  <si>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</si>
  <si>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</si>
  <si>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</si>
  <si>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</si>
  <si>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</si>
  <si>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</si>
  <si>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</si>
  <si>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</si>
  <si>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</si>
  <si>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</si>
  <si>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</si>
  <si>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</si>
  <si>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</si>
  <si>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</si>
  <si>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</si>
  <si>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</si>
  <si>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</si>
  <si>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</si>
  <si>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</si>
  <si>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</si>
  <si>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</si>
  <si>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</si>
  <si>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</si>
  <si>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</si>
  <si>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</si>
  <si>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</si>
  <si>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</si>
  <si>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</si>
  <si>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</si>
  <si>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</si>
  <si>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</si>
  <si>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</si>
  <si>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</si>
  <si>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</si>
  <si>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</si>
  <si>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</si>
  <si>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</si>
  <si>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</si>
  <si>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</si>
  <si>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</si>
  <si>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</si>
  <si>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</si>
  <si>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</si>
  <si>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</si>
  <si>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</si>
  <si>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</si>
  <si>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</si>
  <si>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</si>
  <si>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</si>
  <si>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</si>
  <si>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</si>
  <si>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</si>
  <si>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</si>
  <si>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</si>
  <si>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</si>
  <si>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</si>
  <si>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</si>
  <si>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</si>
  <si>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</si>
  <si>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</si>
  <si>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</si>
  <si>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</si>
  <si>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</si>
  <si>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</si>
  <si>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</si>
  <si>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</si>
  <si>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</si>
  <si>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</si>
  <si>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</si>
  <si>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</si>
  <si>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</si>
  <si>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</si>
  <si>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</si>
  <si>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</si>
  <si>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</si>
  <si>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</si>
  <si>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</si>
  <si>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</si>
  <si>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</si>
  <si>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</si>
  <si>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</si>
  <si>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</si>
  <si>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</si>
  <si>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</si>
  <si>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</si>
  <si>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</si>
  <si>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</si>
  <si>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</si>
  <si>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</si>
  <si>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</si>
  <si>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</si>
  <si>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</si>
  <si>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</si>
  <si>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</si>
  <si>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</si>
  <si>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</si>
  <si>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</si>
  <si>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</si>
  <si>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</si>
  <si>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</si>
  <si>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</si>
  <si>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</si>
  <si>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</si>
  <si>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</si>
  <si>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</si>
  <si>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</si>
  <si>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</si>
  <si>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</si>
  <si>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</si>
  <si>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</si>
  <si>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</si>
  <si>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</si>
  <si>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</si>
  <si>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</si>
  <si>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</si>
  <si>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</si>
  <si>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</si>
  <si>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</si>
  <si>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</si>
  <si>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</si>
  <si>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</si>
  <si>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</si>
  <si>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</si>
  <si>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</si>
  <si>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</si>
  <si>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</si>
  <si>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</si>
  <si>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</si>
  <si>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</si>
  <si>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</si>
  <si>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</si>
  <si>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</si>
  <si>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</si>
  <si>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</si>
  <si>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</si>
  <si>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</si>
  <si>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</si>
  <si>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</si>
  <si>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</si>
  <si>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</si>
  <si>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</si>
  <si>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</si>
  <si>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</si>
  <si>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</si>
  <si>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</si>
  <si>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</si>
  <si>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</si>
  <si>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</si>
  <si>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</si>
  <si>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</si>
  <si>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</si>
  <si>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</si>
  <si>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</si>
  <si>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</si>
  <si>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</si>
  <si>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</si>
  <si>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</si>
  <si>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</si>
  <si>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</si>
  <si>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</si>
  <si>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</si>
  <si>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</si>
  <si>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</si>
  <si>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</si>
  <si>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</si>
  <si>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</si>
  <si>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</si>
  <si>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</si>
  <si>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</si>
  <si>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</si>
  <si>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</si>
  <si>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</si>
  <si>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</si>
  <si>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</si>
  <si>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</si>
  <si>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</si>
  <si>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</si>
  <si>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</si>
  <si>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</si>
  <si>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</si>
  <si>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</si>
  <si>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</si>
  <si>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</si>
  <si>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</si>
  <si>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</si>
  <si>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</si>
  <si>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</si>
  <si>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</si>
  <si>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</si>
  <si>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</si>
  <si>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</si>
  <si>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</si>
  <si>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</si>
  <si>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</si>
  <si>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</si>
  <si>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</si>
  <si>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</si>
  <si>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</si>
  <si>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</si>
  <si>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</si>
  <si>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</si>
  <si>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</si>
  <si>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</si>
  <si>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</si>
  <si>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</si>
  <si>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</si>
  <si>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</si>
  <si>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</si>
  <si>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</si>
  <si>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</si>
  <si>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</si>
  <si>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</si>
  <si>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</si>
  <si>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</si>
  <si>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</si>
  <si>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</si>
  <si>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</si>
  <si>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</si>
  <si>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</si>
  <si>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</si>
  <si>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</si>
  <si>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</si>
  <si>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</si>
  <si>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</si>
  <si>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</si>
  <si>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</si>
  <si>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</si>
  <si>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</si>
  <si>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</si>
  <si>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</si>
  <si>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</si>
  <si>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</si>
  <si>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</si>
  <si>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</si>
  <si>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</si>
  <si>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</si>
  <si>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</si>
  <si>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</si>
  <si>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</si>
  <si>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</si>
  <si>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</si>
  <si>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</si>
  <si>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</si>
  <si>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</si>
  <si>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</si>
  <si>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</si>
  <si>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</si>
  <si>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</si>
  <si>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</si>
  <si>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</si>
  <si>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</si>
  <si>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</si>
  <si>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</si>
  <si>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</si>
  <si>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</si>
  <si>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</si>
  <si>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</si>
  <si>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</si>
  <si>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</si>
  <si>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</si>
  <si>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</si>
  <si>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</si>
  <si>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</si>
  <si>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</si>
  <si>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</si>
  <si>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</si>
  <si>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</si>
  <si>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</si>
  <si>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</si>
  <si>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</si>
  <si>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</si>
  <si>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</si>
  <si>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</si>
  <si>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</si>
  <si>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</si>
  <si>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</si>
  <si>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</si>
  <si>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</si>
  <si>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</si>
  <si>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</si>
  <si>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</si>
  <si>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</si>
  <si>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</si>
  <si>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</si>
  <si>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</si>
  <si>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</si>
  <si>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</si>
  <si>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</si>
  <si>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</si>
  <si>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</si>
  <si>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</si>
  <si>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</si>
  <si>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</si>
  <si>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</si>
  <si>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</si>
  <si>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</si>
  <si>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</si>
  <si>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</si>
  <si>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</si>
  <si>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</si>
  <si>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</si>
  <si>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</si>
  <si>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</si>
  <si>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</si>
  <si>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</si>
  <si>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</si>
  <si>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</si>
  <si>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</si>
  <si>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</si>
  <si>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</si>
  <si>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</si>
  <si>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</si>
  <si>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</si>
  <si>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</si>
  <si>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</si>
  <si>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</si>
  <si>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</si>
  <si>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</si>
  <si>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</si>
  <si>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</si>
  <si>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</si>
  <si>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</si>
  <si>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</si>
  <si>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</si>
  <si>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</si>
  <si>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</si>
  <si>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</si>
  <si>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</si>
  <si>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</si>
  <si>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</si>
  <si>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</si>
  <si>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</si>
  <si>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</si>
  <si>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</si>
  <si>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</si>
  <si>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</si>
  <si>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</si>
  <si>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</si>
  <si>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</si>
  <si>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</si>
  <si>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</si>
  <si>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</si>
  <si>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</si>
  <si>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</si>
  <si>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</si>
  <si>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</si>
  <si>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</si>
  <si>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</si>
  <si>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</si>
  <si>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</si>
  <si>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</si>
  <si>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</si>
  <si>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</si>
  <si>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</si>
  <si>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</si>
  <si>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</si>
  <si>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</si>
  <si>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</si>
  <si>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</si>
  <si>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</si>
  <si>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</si>
  <si>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</si>
  <si>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</si>
  <si>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</si>
  <si>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</si>
  <si>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</si>
  <si>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</si>
  <si>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</si>
  <si>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</si>
  <si>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</si>
  <si>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</si>
  <si>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</si>
  <si>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</si>
  <si>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</si>
  <si>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</si>
  <si>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</si>
  <si>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</si>
  <si>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</si>
  <si>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</si>
  <si>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</si>
  <si>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</si>
  <si>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</si>
  <si>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</si>
  <si>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</si>
  <si>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</si>
  <si>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</si>
  <si>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</si>
  <si>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</si>
  <si>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</si>
  <si>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</si>
  <si>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</si>
  <si>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</si>
  <si>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</si>
  <si>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</si>
  <si>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</si>
  <si>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</si>
  <si>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</si>
  <si>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</si>
  <si>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</si>
  <si>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</si>
  <si>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</si>
  <si>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</si>
  <si>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</si>
  <si>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</si>
  <si>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</si>
  <si>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</si>
  <si>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</si>
  <si>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</si>
  <si>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</si>
  <si>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</si>
  <si>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</si>
  <si>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</si>
  <si>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</si>
  <si>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</si>
  <si>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</si>
  <si>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</si>
  <si>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</si>
  <si>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</si>
  <si>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</si>
  <si>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</si>
  <si>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</si>
  <si>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</si>
  <si>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</si>
  <si>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</si>
  <si>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</si>
  <si>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</si>
  <si>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</si>
  <si>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</si>
  <si>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</si>
  <si>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</si>
  <si>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</si>
  <si>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</si>
  <si>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</si>
  <si>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</si>
  <si>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</si>
  <si>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</si>
  <si>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</si>
  <si>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</si>
  <si>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</si>
  <si>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</si>
  <si>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</si>
  <si>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</si>
  <si>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</si>
  <si>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</si>
  <si>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</si>
  <si>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</si>
  <si>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</si>
  <si>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</si>
  <si>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</si>
  <si>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</si>
  <si>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</si>
  <si>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</si>
  <si>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</si>
  <si>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</si>
  <si>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</si>
  <si>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</si>
  <si>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</si>
  <si>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</si>
  <si>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</si>
  <si>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</si>
  <si>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</si>
  <si>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</si>
  <si>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</si>
  <si>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</si>
  <si>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</si>
  <si>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</si>
  <si>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</si>
  <si>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</si>
  <si>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</si>
  <si>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</si>
  <si>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</si>
  <si>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</si>
  <si>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</si>
  <si>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</si>
  <si>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</si>
  <si>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</si>
  <si>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</si>
  <si>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</si>
  <si>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</si>
  <si>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</si>
  <si>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</si>
  <si>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</si>
  <si>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</si>
  <si>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</si>
  <si>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</si>
  <si>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</si>
  <si>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</si>
  <si>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</si>
  <si>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</si>
  <si>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</si>
  <si>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</si>
  <si>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</si>
  <si>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</si>
  <si>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</si>
  <si>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</si>
  <si>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</si>
  <si>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</si>
  <si>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</si>
  <si>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</si>
  <si>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</si>
  <si>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</si>
  <si>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</si>
  <si>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</si>
  <si>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</si>
  <si>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</si>
  <si>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</si>
  <si>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</si>
  <si>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</si>
  <si>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</si>
  <si>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</si>
  <si>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</si>
  <si>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</si>
  <si>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</si>
  <si>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</si>
  <si>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</si>
  <si>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</si>
  <si>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</si>
  <si>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</si>
  <si>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</si>
  <si>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</si>
  <si>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</si>
  <si>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</si>
  <si>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</si>
  <si>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</si>
  <si>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</si>
  <si>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</si>
  <si>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</si>
  <si>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</si>
  <si>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</si>
  <si>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</si>
  <si>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</si>
  <si>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</si>
  <si>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</si>
  <si>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</si>
  <si>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</si>
  <si>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</si>
  <si>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</si>
  <si>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</si>
  <si>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</si>
  <si>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</si>
  <si>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</si>
  <si>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</si>
  <si>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</si>
  <si>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</si>
  <si>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</si>
  <si>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</si>
  <si>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</si>
  <si>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</si>
  <si>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</si>
  <si>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</si>
  <si>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</si>
  <si>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</si>
  <si>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</si>
  <si>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</si>
  <si>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</si>
  <si>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</si>
  <si>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</si>
  <si>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</si>
  <si>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</si>
  <si>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</si>
  <si>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</si>
  <si>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</si>
  <si>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</si>
  <si>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</si>
  <si>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</si>
  <si>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</si>
  <si>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</si>
  <si>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</si>
  <si>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</si>
  <si>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</si>
  <si>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</si>
  <si>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</si>
  <si>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</si>
  <si>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</si>
  <si>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</si>
  <si>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</si>
  <si>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</si>
  <si>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</si>
  <si>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</si>
  <si>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</si>
  <si>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</si>
  <si>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</si>
  <si>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</si>
  <si>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</si>
  <si>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</si>
  <si>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</si>
  <si>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</si>
  <si>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</si>
  <si>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</si>
  <si>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</si>
  <si>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</si>
  <si>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</si>
  <si>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</si>
  <si>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</si>
  <si>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</si>
  <si>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</si>
  <si>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</si>
  <si>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</si>
  <si>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</si>
  <si>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</si>
  <si>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</si>
  <si>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</si>
  <si>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</si>
  <si>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</si>
  <si>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</si>
  <si>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</si>
  <si>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</si>
  <si>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</si>
  <si>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</si>
  <si>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</si>
  <si>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</si>
  <si>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</si>
  <si>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</si>
  <si>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</si>
  <si>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</si>
  <si>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</si>
  <si>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</si>
  <si>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</si>
  <si>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</si>
  <si>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</si>
  <si>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</si>
  <si>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</si>
  <si>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</si>
  <si>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</si>
  <si>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</si>
  <si>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</si>
  <si>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</si>
  <si>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</si>
  <si>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</si>
  <si>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</si>
  <si>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</si>
  <si>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</si>
  <si>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</si>
  <si>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</si>
  <si>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</si>
  <si>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</si>
  <si>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</si>
  <si>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</si>
  <si>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</si>
  <si>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</si>
  <si>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</si>
  <si>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</si>
  <si>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</si>
  <si>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</si>
  <si>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</si>
  <si>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</si>
  <si>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</si>
  <si>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</si>
  <si>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</si>
  <si>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</si>
  <si>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</si>
  <si>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</si>
  <si>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</si>
  <si>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</si>
  <si>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</si>
  <si>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</si>
  <si>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</si>
  <si>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</si>
  <si>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</si>
  <si>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</si>
  <si>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</si>
  <si>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</si>
  <si>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</si>
  <si>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</si>
  <si>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</si>
  <si>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</si>
  <si>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</si>
  <si>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</si>
  <si>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</si>
  <si>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</si>
  <si>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</si>
  <si>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</si>
  <si>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</si>
  <si>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</si>
  <si>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</si>
  <si>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</si>
  <si>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</si>
  <si>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</si>
  <si>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</si>
  <si>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</si>
  <si>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</si>
  <si>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</si>
  <si>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</si>
  <si>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</si>
  <si>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</si>
  <si>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</si>
  <si>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</si>
  <si>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</si>
  <si>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</si>
  <si>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</si>
  <si>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</si>
  <si>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</si>
  <si>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</si>
  <si>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</si>
  <si>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</si>
  <si>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</si>
  <si>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</si>
  <si>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</si>
  <si>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</si>
  <si>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</si>
  <si>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</si>
  <si>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</si>
  <si>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</si>
  <si>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</si>
  <si>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</si>
  <si>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</si>
  <si>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</si>
  <si>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</si>
  <si>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</si>
  <si>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</si>
  <si>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</si>
  <si>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</si>
  <si>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</si>
  <si>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</si>
  <si>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</si>
  <si>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</si>
  <si>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</si>
  <si>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</si>
  <si>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</si>
  <si>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</si>
  <si>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</si>
  <si>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</si>
  <si>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</si>
  <si>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</si>
  <si>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</si>
  <si>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</si>
  <si>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</si>
  <si>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</si>
  <si>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</si>
  <si>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</si>
  <si>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</si>
  <si>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</si>
  <si>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</si>
  <si>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</si>
  <si>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</si>
  <si>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</si>
  <si>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</si>
  <si>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</si>
  <si>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</si>
  <si>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</si>
  <si>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</si>
  <si>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</si>
  <si>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</si>
  <si>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</si>
  <si>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</si>
  <si>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</si>
  <si>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</si>
  <si>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</si>
  <si>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</si>
  <si>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</si>
  <si>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</si>
  <si>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</si>
  <si>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</si>
  <si>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</si>
  <si>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</si>
  <si>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</si>
  <si>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</si>
  <si>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</si>
  <si>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</si>
  <si>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</si>
  <si>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</si>
  <si>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</si>
  <si>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</si>
  <si>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</si>
  <si>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</si>
  <si>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</si>
  <si>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</si>
  <si>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</si>
  <si>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</si>
  <si>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</si>
  <si>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</si>
  <si>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</si>
  <si>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</si>
  <si>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</si>
  <si>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</si>
  <si>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</si>
  <si>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</si>
  <si>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</si>
  <si>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</si>
  <si>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</si>
  <si>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</si>
  <si>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</si>
  <si>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</si>
  <si>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</si>
  <si>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</si>
  <si>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</si>
  <si>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</si>
  <si>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</si>
  <si>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</si>
  <si>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</si>
  <si>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</si>
  <si>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</si>
  <si>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</si>
  <si>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</si>
  <si>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</si>
  <si>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</si>
  <si>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</si>
  <si>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</si>
  <si>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</si>
  <si>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</si>
  <si>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</si>
  <si>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</si>
  <si>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</si>
  <si>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</si>
  <si>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</si>
  <si>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</si>
  <si>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</si>
  <si>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</si>
  <si>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</si>
  <si>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</si>
  <si>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</si>
  <si>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</si>
  <si>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</si>
  <si>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</si>
  <si>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</si>
  <si>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</si>
  <si>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</si>
  <si>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</si>
  <si>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</si>
  <si>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</si>
  <si>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</si>
  <si>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</si>
  <si>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</si>
  <si>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</si>
  <si>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</si>
  <si>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</si>
  <si>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</si>
  <si>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</si>
  <si>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</si>
  <si>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</si>
  <si>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</si>
  <si>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</si>
  <si>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</si>
  <si>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</si>
  <si>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</si>
  <si>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</si>
  <si>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</si>
  <si>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</si>
  <si>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</si>
  <si>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</si>
  <si>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</si>
  <si>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</si>
  <si>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</si>
  <si>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</si>
  <si>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</si>
  <si>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</si>
  <si>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</si>
  <si>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</si>
  <si>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</si>
  <si>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</si>
  <si>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</si>
  <si>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</si>
  <si>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</si>
  <si>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</si>
  <si>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</si>
  <si>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</si>
  <si>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</si>
  <si>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</si>
  <si>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</si>
  <si>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</si>
  <si>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</si>
  <si>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</si>
  <si>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</si>
  <si>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</si>
  <si>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</si>
  <si>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</si>
  <si>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</si>
  <si>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</si>
  <si>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</si>
  <si>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</si>
  <si>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</si>
  <si>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</si>
  <si>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</si>
  <si>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</si>
  <si>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</si>
  <si>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</si>
  <si>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</si>
  <si>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</si>
  <si>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</si>
  <si>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</si>
  <si>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</si>
  <si>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</si>
  <si>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</si>
  <si>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</si>
  <si>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</si>
  <si>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</si>
  <si>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</si>
  <si>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</si>
  <si>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</si>
  <si>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</si>
  <si>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</si>
  <si>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</si>
  <si>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</si>
  <si>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</si>
  <si>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</si>
  <si>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</si>
  <si>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</si>
  <si>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</si>
  <si>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</si>
  <si>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</si>
  <si>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</si>
  <si>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</si>
  <si>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</si>
  <si>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</si>
  <si>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</si>
  <si>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</si>
  <si>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</si>
  <si>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</si>
  <si>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</si>
  <si>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</si>
  <si>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</si>
  <si>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</si>
  <si>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</si>
  <si>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</si>
  <si>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</si>
  <si>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</si>
  <si>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</si>
  <si>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</si>
  <si>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</si>
  <si>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</si>
  <si>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</si>
  <si>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</si>
  <si>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</si>
  <si>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</si>
  <si>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</si>
  <si>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</si>
  <si>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</si>
  <si>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</si>
  <si>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</si>
  <si>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</si>
  <si>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</si>
  <si>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</si>
  <si>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</si>
  <si>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</si>
  <si>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</si>
  <si>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</si>
  <si>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</si>
  <si>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</si>
  <si>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</si>
  <si>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</si>
  <si>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</si>
  <si>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</si>
  <si>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</si>
  <si>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</si>
  <si>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</si>
  <si>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</si>
  <si>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</si>
  <si>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</si>
  <si>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</si>
  <si>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</si>
  <si>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</si>
  <si>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</si>
  <si>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</si>
  <si>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</si>
  <si>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</si>
  <si>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</si>
  <si>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</si>
  <si>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</si>
  <si>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</si>
  <si>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</si>
  <si>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</si>
  <si>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</si>
  <si>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</si>
  <si>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</si>
  <si>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</si>
  <si>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</si>
  <si>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</si>
  <si>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</si>
  <si>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</si>
  <si>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</si>
  <si>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</si>
  <si>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</si>
  <si>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</si>
  <si>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</si>
  <si>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</si>
  <si>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</si>
  <si>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</si>
  <si>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</si>
  <si>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</si>
  <si>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</si>
  <si>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</si>
  <si>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</si>
  <si>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</si>
  <si>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</si>
  <si>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</si>
  <si>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</si>
  <si>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</si>
  <si>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</si>
  <si>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</si>
  <si>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</si>
  <si>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</si>
  <si>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</si>
  <si>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</si>
  <si>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</si>
  <si>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</si>
  <si>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</si>
  <si>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</si>
  <si>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</si>
  <si>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</si>
  <si>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</si>
  <si>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</si>
  <si>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</si>
  <si>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</si>
  <si>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</si>
  <si>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</si>
  <si>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</si>
  <si>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</si>
  <si>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</si>
  <si>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</si>
  <si>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</si>
  <si>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</si>
  <si>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</si>
  <si>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</si>
  <si>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</si>
  <si>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</si>
  <si>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</si>
  <si>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</si>
  <si>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</si>
  <si>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</si>
  <si>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</si>
  <si>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</si>
  <si>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</si>
  <si>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</si>
  <si>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</si>
  <si>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</si>
  <si>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</si>
  <si>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</si>
  <si>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</si>
  <si>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</si>
  <si>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</si>
  <si>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</si>
  <si>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</si>
  <si>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</si>
  <si>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</si>
  <si>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</si>
  <si>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</si>
  <si>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</si>
  <si>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</si>
  <si>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</si>
  <si>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</si>
  <si>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</si>
  <si>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</si>
  <si>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</si>
  <si>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</si>
  <si>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</si>
  <si>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</si>
  <si>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</si>
  <si>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</si>
  <si>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</si>
  <si>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</si>
  <si>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</si>
  <si>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</si>
  <si>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</si>
  <si>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</si>
  <si>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</si>
  <si>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</si>
  <si>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</si>
  <si>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</si>
  <si>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</si>
  <si>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</si>
  <si>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</si>
  <si>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</si>
  <si>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</si>
  <si>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</si>
  <si>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</si>
  <si>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</si>
  <si>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</si>
  <si>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</si>
  <si>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</si>
  <si>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</si>
  <si>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</si>
  <si>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</si>
  <si>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</si>
  <si>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</si>
  <si>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</si>
  <si>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</si>
  <si>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</si>
  <si>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</si>
  <si>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</si>
  <si>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</si>
  <si>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</si>
  <si>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</si>
  <si>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</si>
  <si>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</si>
  <si>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</si>
  <si>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</si>
  <si>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</si>
  <si>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</si>
  <si>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</si>
  <si>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</si>
  <si>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</si>
  <si>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</si>
  <si>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</si>
  <si>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</si>
  <si>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</si>
  <si>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</si>
  <si>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</si>
  <si>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</si>
  <si>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</si>
  <si>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</si>
  <si>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</si>
  <si>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</si>
  <si>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</si>
  <si>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</si>
  <si>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</si>
  <si>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</si>
  <si>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</si>
  <si>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</si>
  <si>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</si>
  <si>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</si>
  <si>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</si>
  <si>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</si>
  <si>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</si>
  <si>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</si>
  <si>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</si>
  <si>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</si>
  <si>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</si>
  <si>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</si>
  <si>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</si>
  <si>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</si>
  <si>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</si>
  <si>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</si>
  <si>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</si>
  <si>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</si>
  <si>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</si>
  <si>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</si>
  <si>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</si>
  <si>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</si>
  <si>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</si>
  <si>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</si>
  <si>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</si>
  <si>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</si>
  <si>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</si>
  <si>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</si>
  <si>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</si>
  <si>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</si>
  <si>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</si>
  <si>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</si>
  <si>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</si>
  <si>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</si>
  <si>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</si>
  <si>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</si>
  <si>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</si>
  <si>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</si>
  <si>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</si>
  <si>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</si>
  <si>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</si>
  <si>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</si>
  <si>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</si>
  <si>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</si>
  <si>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</si>
  <si>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</si>
  <si>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</si>
  <si>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</si>
  <si>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</si>
  <si>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</si>
  <si>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</si>
  <si>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</si>
  <si>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</si>
  <si>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</si>
  <si>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</si>
  <si>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</si>
  <si>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</si>
  <si>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</si>
  <si>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</si>
  <si>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</si>
  <si>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</si>
  <si>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</si>
  <si>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</si>
  <si>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</si>
  <si>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</si>
  <si>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</si>
  <si>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</si>
  <si>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</si>
  <si>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</si>
  <si>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</si>
  <si>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</si>
  <si>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</si>
  <si>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</si>
  <si>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</si>
  <si>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</si>
  <si>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</si>
  <si>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</si>
  <si>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</si>
  <si>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</si>
  <si>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</si>
  <si>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</si>
  <si>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</si>
  <si>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</si>
  <si>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</si>
  <si>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</si>
  <si>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</si>
  <si>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</si>
  <si>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</si>
  <si>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</si>
  <si>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</si>
  <si>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</si>
  <si>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</si>
  <si>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</si>
  <si>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</si>
  <si>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</si>
  <si>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</si>
  <si>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</si>
  <si>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</si>
  <si>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</si>
  <si>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</si>
  <si>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</si>
  <si>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</si>
  <si>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</si>
  <si>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</si>
  <si>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</si>
  <si>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</si>
  <si>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</si>
  <si>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</si>
  <si>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</si>
  <si>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</si>
  <si>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</si>
  <si>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</si>
  <si>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</si>
  <si>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</si>
  <si>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</si>
  <si>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</si>
  <si>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</si>
  <si>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</si>
  <si>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</si>
  <si>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</si>
  <si>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</si>
  <si>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</si>
  <si>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</si>
  <si>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</si>
  <si>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</si>
  <si>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</si>
  <si>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</si>
  <si>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</si>
  <si>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</si>
  <si>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</si>
  <si>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</si>
  <si>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</si>
  <si>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</si>
  <si>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</si>
  <si>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</si>
  <si>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</si>
  <si>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</si>
  <si>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</si>
  <si>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</si>
  <si>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</si>
  <si>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</si>
  <si>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</si>
  <si>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</si>
  <si>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</si>
  <si>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</si>
  <si>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</si>
  <si>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</si>
  <si>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</si>
  <si>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</si>
  <si>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</si>
  <si>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</si>
  <si>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</si>
  <si>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</si>
  <si>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</si>
  <si>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</si>
  <si>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</si>
  <si>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</si>
  <si>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</si>
  <si>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</si>
  <si>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</si>
  <si>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</si>
  <si>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</si>
  <si>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</si>
  <si>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</si>
  <si>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</si>
  <si>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</si>
  <si>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</si>
  <si>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</si>
  <si>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</si>
  <si>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</si>
  <si>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</si>
  <si>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</si>
  <si>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</si>
  <si>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</si>
  <si>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</si>
  <si>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</si>
  <si>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</si>
  <si>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</si>
  <si>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</si>
  <si>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</si>
  <si>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</si>
  <si>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</si>
  <si>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</si>
  <si>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</si>
  <si>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</si>
  <si>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</si>
  <si>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</si>
  <si>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</si>
  <si>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</si>
  <si>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</si>
  <si>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</si>
  <si>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</si>
  <si>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</si>
  <si>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</si>
  <si>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</si>
  <si>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</si>
  <si>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</si>
  <si>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</si>
  <si>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</si>
  <si>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</si>
  <si>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</si>
  <si>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</si>
  <si>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</si>
  <si>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</si>
  <si>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</si>
  <si>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</si>
  <si>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</si>
  <si>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</si>
  <si>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</si>
  <si>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</si>
  <si>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</si>
  <si>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</si>
  <si>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</si>
  <si>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</si>
  <si>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</si>
  <si>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</si>
  <si>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</si>
  <si>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</si>
  <si>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</si>
  <si>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</si>
  <si>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</si>
  <si>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</si>
  <si>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</si>
  <si>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</si>
  <si>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</si>
  <si>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</si>
  <si>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</si>
  <si>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</si>
  <si>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</si>
  <si>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</si>
  <si>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</si>
  <si>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</si>
  <si>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</si>
  <si>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</si>
  <si>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</si>
  <si>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</si>
  <si>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</si>
  <si>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</si>
  <si>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</si>
  <si>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</si>
  <si>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</si>
  <si>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</si>
  <si>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</si>
  <si>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</si>
  <si>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</si>
  <si>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</si>
  <si>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</si>
  <si>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</si>
  <si>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</si>
  <si>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</si>
  <si>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</si>
  <si>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</si>
  <si>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</si>
  <si>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</si>
  <si>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</si>
  <si>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</si>
  <si>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</si>
  <si>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</si>
  <si>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</si>
  <si>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</si>
  <si>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</si>
  <si>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</si>
  <si>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</si>
  <si>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</si>
  <si>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</si>
  <si>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</si>
  <si>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</si>
  <si>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</si>
  <si>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</si>
  <si>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</si>
  <si>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</si>
  <si>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</si>
  <si>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</si>
  <si>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</si>
  <si>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</si>
  <si>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</si>
  <si>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</si>
  <si>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</si>
  <si>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</si>
  <si>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</si>
  <si>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</si>
  <si>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</si>
  <si>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</si>
  <si>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</si>
  <si>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</si>
  <si>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</si>
  <si>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</si>
  <si>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</si>
  <si>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</si>
  <si>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</si>
  <si>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</si>
  <si>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</si>
  <si>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</si>
  <si>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</si>
  <si>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</si>
  <si>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</si>
  <si>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</si>
  <si>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</si>
  <si>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</si>
  <si>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</si>
  <si>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</si>
  <si>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</si>
  <si>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</si>
  <si>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</si>
  <si>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</si>
  <si>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</si>
  <si>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</si>
  <si>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</si>
  <si>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</si>
  <si>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</si>
  <si>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</si>
  <si>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</si>
  <si>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</si>
  <si>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</si>
  <si>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</si>
  <si>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</si>
  <si>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</si>
  <si>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</si>
  <si>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</si>
  <si>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</si>
  <si>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</si>
  <si>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</si>
  <si>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</si>
  <si>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</si>
  <si>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</si>
  <si>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</si>
  <si>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</si>
  <si>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</si>
  <si>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</si>
  <si>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</si>
  <si>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</si>
  <si>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</si>
  <si>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</si>
  <si>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</si>
  <si>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</si>
  <si>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</si>
  <si>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</si>
  <si>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</si>
  <si>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</si>
  <si>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</si>
  <si>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</si>
  <si>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</si>
  <si>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</si>
  <si>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</si>
  <si>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</si>
  <si>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</si>
  <si>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</si>
  <si>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</si>
  <si>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</si>
  <si>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</si>
  <si>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</si>
  <si>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</si>
  <si>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</si>
  <si>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</si>
  <si>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</si>
  <si>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</si>
  <si>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</si>
  <si>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</si>
  <si>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</si>
  <si>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</si>
  <si>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</si>
  <si>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</si>
  <si>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</si>
  <si>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</si>
  <si>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</si>
  <si>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</si>
  <si>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</si>
  <si>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</si>
  <si>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</si>
  <si>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</si>
  <si>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</si>
  <si>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</si>
  <si>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</si>
  <si>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</si>
  <si>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</si>
  <si>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</si>
  <si>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</si>
  <si>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</si>
  <si>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</si>
  <si>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</si>
  <si>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</si>
  <si>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</si>
  <si>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</si>
  <si>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</si>
  <si>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</si>
  <si>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</si>
  <si>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</si>
  <si>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</si>
  <si>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</si>
  <si>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</si>
  <si>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</si>
  <si>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</si>
  <si>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</si>
  <si>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</si>
  <si>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</si>
  <si>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</si>
  <si>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</si>
  <si>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</si>
  <si>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</si>
  <si>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</si>
  <si>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</si>
  <si>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</si>
  <si>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</si>
  <si>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</si>
  <si>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</si>
  <si>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</si>
  <si>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</si>
  <si>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</si>
  <si>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</si>
  <si>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</si>
  <si>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</si>
  <si>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</si>
  <si>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</si>
  <si>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</si>
  <si>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</si>
  <si>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</si>
  <si>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</si>
  <si>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</si>
  <si>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</si>
  <si>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</si>
  <si>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</si>
  <si>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</si>
  <si>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</si>
  <si>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</si>
  <si>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</si>
  <si>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</si>
  <si>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</si>
  <si>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</si>
  <si>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</si>
  <si>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</si>
  <si>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</si>
  <si>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</si>
  <si>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</si>
  <si>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</si>
  <si>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</si>
  <si>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</si>
  <si>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</si>
  <si>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</si>
  <si>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</si>
  <si>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</si>
  <si>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</si>
  <si>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</si>
  <si>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</si>
  <si>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</si>
  <si>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</si>
  <si>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</si>
  <si>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</si>
  <si>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</si>
  <si>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</si>
  <si>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</si>
  <si>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</si>
  <si>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</si>
  <si>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</si>
  <si>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</si>
  <si>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</si>
  <si>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</si>
  <si>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</si>
  <si>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</si>
  <si>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</si>
  <si>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</si>
  <si>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</si>
  <si>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</si>
  <si>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</si>
  <si>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</si>
  <si>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</si>
  <si>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</si>
  <si>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</si>
  <si>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</si>
  <si>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</si>
  <si>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</si>
  <si>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</si>
  <si>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</si>
  <si>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</si>
  <si>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</si>
  <si>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</si>
  <si>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</si>
  <si>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</si>
  <si>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</si>
  <si>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</si>
  <si>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</si>
  <si>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</si>
  <si>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</si>
  <si>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</si>
  <si>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</si>
  <si>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</si>
  <si>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</si>
  <si>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</si>
  <si>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</si>
  <si>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</si>
  <si>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</si>
  <si>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</si>
  <si>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</si>
  <si>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</si>
  <si>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</si>
  <si>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</si>
  <si>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</si>
  <si>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</si>
  <si>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</si>
  <si>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</si>
  <si>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</si>
  <si>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</si>
  <si>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</si>
  <si>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</si>
  <si>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</si>
  <si>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</si>
  <si>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</si>
  <si>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</si>
  <si>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</si>
  <si>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</si>
  <si>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</si>
  <si>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</si>
  <si>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</si>
  <si>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</si>
  <si>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</si>
  <si>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</si>
  <si>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</si>
  <si>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</si>
  <si>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</si>
  <si>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</si>
  <si>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</si>
  <si>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</si>
  <si>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</si>
  <si>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</si>
  <si>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</si>
  <si>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</si>
  <si>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</si>
  <si>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</si>
  <si>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</si>
  <si>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</si>
  <si>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</si>
  <si>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</si>
  <si>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</si>
  <si>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</si>
  <si>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</si>
  <si>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</si>
  <si>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</si>
  <si>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</si>
  <si>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</si>
  <si>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</si>
  <si>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</si>
  <si>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</si>
  <si>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</si>
  <si>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</si>
  <si>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</si>
  <si>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</si>
  <si>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</si>
  <si>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</si>
  <si>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</si>
  <si>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</si>
  <si>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</si>
  <si>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</si>
  <si>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</si>
  <si>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</si>
  <si>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</si>
  <si>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</si>
  <si>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</si>
  <si>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</si>
  <si>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</si>
  <si>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</si>
  <si>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</si>
  <si>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</si>
  <si>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</si>
  <si>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</si>
  <si>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</si>
  <si>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</si>
  <si>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</si>
  <si>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</si>
  <si>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</si>
  <si>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</si>
  <si>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</si>
  <si>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</si>
  <si>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</si>
  <si>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</si>
  <si>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</si>
  <si>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</si>
  <si>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</si>
  <si>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</si>
  <si>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</si>
  <si>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</si>
  <si>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</si>
  <si>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</si>
  <si>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</si>
  <si>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</si>
  <si>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</si>
  <si>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</si>
  <si>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</si>
  <si>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</si>
  <si>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</si>
  <si>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</si>
  <si>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</si>
  <si>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</si>
  <si>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</si>
  <si>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</si>
  <si>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</si>
  <si>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</si>
  <si>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</si>
  <si>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</si>
  <si>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</si>
  <si>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</si>
  <si>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</si>
  <si>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</si>
  <si>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</si>
  <si>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</si>
  <si>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</si>
  <si>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</si>
  <si>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</si>
  <si>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</si>
  <si>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</si>
  <si>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</si>
  <si>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</si>
  <si>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</si>
  <si>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</si>
  <si>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</si>
  <si>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</si>
  <si>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</si>
  <si>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</si>
  <si>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</si>
  <si>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</si>
  <si>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</si>
  <si>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</si>
  <si>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</si>
  <si>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</si>
  <si>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</si>
  <si>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</si>
  <si>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</si>
  <si>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</si>
  <si>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</si>
  <si>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</si>
  <si>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</si>
  <si>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</si>
  <si>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</si>
  <si>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</si>
  <si>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</si>
  <si>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</si>
  <si>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</si>
  <si>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</si>
  <si>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</si>
  <si>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</si>
  <si>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</si>
  <si>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</si>
  <si>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</si>
  <si>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</si>
  <si>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</si>
  <si>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</si>
  <si>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</si>
  <si>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</si>
  <si>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</si>
  <si>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</si>
  <si>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</si>
  <si>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</si>
  <si>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</si>
  <si>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</si>
  <si>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</si>
  <si>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</si>
  <si>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</si>
  <si>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</si>
  <si>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</si>
  <si>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</si>
  <si>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</si>
  <si>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</si>
  <si>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</si>
  <si>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</si>
  <si>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</si>
  <si>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</si>
  <si>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</si>
  <si>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</si>
  <si>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</si>
  <si>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</si>
  <si>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</si>
  <si>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</si>
  <si>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</si>
  <si>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</si>
  <si>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</si>
  <si>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</si>
  <si>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</si>
  <si>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</si>
  <si>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</si>
  <si>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</si>
  <si>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</si>
  <si>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</si>
  <si>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</si>
  <si>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</si>
  <si>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</si>
  <si>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</si>
  <si>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</si>
  <si>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</si>
  <si>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</si>
  <si>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</si>
  <si>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</si>
  <si>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</si>
  <si>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</si>
  <si>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</si>
  <si>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</si>
  <si>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</si>
  <si>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</si>
  <si>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</si>
  <si>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</si>
  <si>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</si>
  <si>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</si>
  <si>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</si>
  <si>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</si>
  <si>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</si>
  <si>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</si>
  <si>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</si>
  <si>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</si>
  <si>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</si>
  <si>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</si>
  <si>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</si>
  <si>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</si>
  <si>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</si>
  <si>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</si>
  <si>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</si>
  <si>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</si>
  <si>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</si>
  <si>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</si>
  <si>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</si>
  <si>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</si>
  <si>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</si>
  <si>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</si>
  <si>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</si>
  <si>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</si>
  <si>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</si>
  <si>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</si>
  <si>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</si>
  <si>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</si>
  <si>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</si>
  <si>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</si>
  <si>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</si>
  <si>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</si>
  <si>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</si>
  <si>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</si>
  <si>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</si>
  <si>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</si>
  <si>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</si>
  <si>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</si>
  <si>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</si>
  <si>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</si>
  <si>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</si>
  <si>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</si>
  <si>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</si>
  <si>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</si>
  <si>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</si>
  <si>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</si>
  <si>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</si>
  <si>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</si>
  <si>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</si>
  <si>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</si>
  <si>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</si>
  <si>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</si>
  <si>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</si>
  <si>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</si>
  <si>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</si>
  <si>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</si>
  <si>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</si>
  <si>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</si>
  <si>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</si>
  <si>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</si>
  <si>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</si>
  <si>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</si>
  <si>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</si>
  <si>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</si>
  <si>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</si>
  <si>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</si>
  <si>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</si>
  <si>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</si>
  <si>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</si>
  <si>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</si>
  <si>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</si>
  <si>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</si>
  <si>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</si>
  <si>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</si>
  <si>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</si>
  <si>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</si>
  <si>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</si>
  <si>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</si>
  <si>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</si>
  <si>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</si>
  <si>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</si>
  <si>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</si>
  <si>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</si>
  <si>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</si>
  <si>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</si>
  <si>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</si>
  <si>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</si>
  <si>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</si>
  <si>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</si>
  <si>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</si>
  <si>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</si>
  <si>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</si>
  <si>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</si>
  <si>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</si>
  <si>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</si>
  <si>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</si>
  <si>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</si>
  <si>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</si>
  <si>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</si>
  <si>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</si>
  <si>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</si>
  <si>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</si>
  <si>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</si>
  <si>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</si>
  <si>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</si>
  <si>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</si>
  <si>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</si>
  <si>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</si>
  <si>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</si>
  <si>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</si>
  <si>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</si>
  <si>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</si>
  <si>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</si>
  <si>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</si>
  <si>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</si>
  <si>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</si>
  <si>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</si>
  <si>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</si>
  <si>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</si>
  <si>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</si>
  <si>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</si>
  <si>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</si>
  <si>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</si>
  <si>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</si>
  <si>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</si>
  <si>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</si>
  <si>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</si>
  <si>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</si>
  <si>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</si>
  <si>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</si>
  <si>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</si>
  <si>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</si>
  <si>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</si>
  <si>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</si>
  <si>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</si>
  <si>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</si>
  <si>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</si>
  <si>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</si>
  <si>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</si>
  <si>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</si>
  <si>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</si>
  <si>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</si>
  <si>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</si>
  <si>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</si>
  <si>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</si>
  <si>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</si>
  <si>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</si>
  <si>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</si>
  <si>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</si>
  <si>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</si>
  <si>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</si>
  <si>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</si>
  <si>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</si>
  <si>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</si>
  <si>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</si>
  <si>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</si>
  <si>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</si>
  <si>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</si>
  <si>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</si>
  <si>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</si>
  <si>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</si>
  <si>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</si>
  <si>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</si>
  <si>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</si>
  <si>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</si>
  <si>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</si>
  <si>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</si>
  <si>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</si>
  <si>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</si>
  <si>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</si>
  <si>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</si>
  <si>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</si>
  <si>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</si>
  <si>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</si>
  <si>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</si>
  <si>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</si>
  <si>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</si>
  <si>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</si>
  <si>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</si>
  <si>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</si>
  <si>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</si>
  <si>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</si>
  <si>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</si>
  <si>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</si>
  <si>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</si>
  <si>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</si>
  <si>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</si>
  <si>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</si>
  <si>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</si>
  <si>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</si>
  <si>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</si>
  <si>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</si>
  <si>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</si>
  <si>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</si>
  <si>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</si>
  <si>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</si>
  <si>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</si>
  <si>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</si>
  <si>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</si>
  <si>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</si>
  <si>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</si>
  <si>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</si>
  <si>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</si>
  <si>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</si>
  <si>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</si>
  <si>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</si>
  <si>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</si>
  <si>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</si>
  <si>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</si>
  <si>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</si>
  <si>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</si>
  <si>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</si>
  <si>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</si>
  <si>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</si>
  <si>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</si>
  <si>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</si>
  <si>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</si>
  <si>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</si>
  <si>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</si>
  <si>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</si>
  <si>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</si>
  <si>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</si>
  <si>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</si>
  <si>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</si>
  <si>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</si>
  <si>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</si>
  <si>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</si>
  <si>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</si>
  <si>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</si>
  <si>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</si>
  <si>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</si>
  <si>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</si>
  <si>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</si>
  <si>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</si>
  <si>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</si>
  <si>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</si>
  <si>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</si>
  <si>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</si>
  <si>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</si>
  <si>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</si>
  <si>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</si>
  <si>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</si>
  <si>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</si>
  <si>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</si>
  <si>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</si>
  <si>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</si>
  <si>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</si>
  <si>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</si>
  <si>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</si>
  <si>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</si>
  <si>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</si>
  <si>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</si>
  <si>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</si>
  <si>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</si>
  <si>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</si>
  <si>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</si>
  <si>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</si>
  <si>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</si>
  <si>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</si>
  <si>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</si>
  <si>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</si>
  <si>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</si>
  <si>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</si>
  <si>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</si>
  <si>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</si>
  <si>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</si>
  <si>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</si>
  <si>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</si>
  <si>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</si>
  <si>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</si>
  <si>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</si>
  <si>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</si>
  <si>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</si>
  <si>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</si>
  <si>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</si>
  <si>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</si>
  <si>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</si>
  <si>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</si>
  <si>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</si>
  <si>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</si>
  <si>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</si>
  <si>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</si>
  <si>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</si>
  <si>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</si>
  <si>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</si>
  <si>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</si>
  <si>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</si>
  <si>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</si>
  <si>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</si>
  <si>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</si>
  <si>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</si>
  <si>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</si>
  <si>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</si>
  <si>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</si>
  <si>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</si>
  <si>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</si>
  <si>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</si>
  <si>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</si>
  <si>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</si>
  <si>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</si>
  <si>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</si>
  <si>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</si>
  <si>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</si>
  <si>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</si>
  <si>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</si>
  <si>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</si>
  <si>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</si>
  <si>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</si>
  <si>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</si>
  <si>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</si>
  <si>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</si>
  <si>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</si>
  <si>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</si>
  <si>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</si>
  <si>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</si>
  <si>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</si>
  <si>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</si>
  <si>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</si>
  <si>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</si>
  <si>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</si>
  <si>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</si>
  <si>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</si>
  <si>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</si>
  <si>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</si>
  <si>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</si>
  <si>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</si>
  <si>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</si>
  <si>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</si>
  <si>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</si>
  <si>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</si>
  <si>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</si>
  <si>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</si>
  <si>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</si>
  <si>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</si>
  <si>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</si>
  <si>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</si>
  <si>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</si>
  <si>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</si>
  <si>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</si>
  <si>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</si>
  <si>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</si>
  <si>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</si>
  <si>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</si>
  <si>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</si>
  <si>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</si>
  <si>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</si>
  <si>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</si>
  <si>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</si>
  <si>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</si>
  <si>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</si>
  <si>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</si>
  <si>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</si>
  <si>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</si>
  <si>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</si>
  <si>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</si>
  <si>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</si>
  <si>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</si>
  <si>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</si>
  <si>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</si>
  <si>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</si>
  <si>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</si>
  <si>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</si>
  <si>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</si>
  <si>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</si>
  <si>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</si>
  <si>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</si>
  <si>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</si>
  <si>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</si>
  <si>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</si>
  <si>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</si>
  <si>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</si>
  <si>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</si>
  <si>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</si>
  <si>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</si>
  <si>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</si>
  <si>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</si>
  <si>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</si>
  <si>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</si>
  <si>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</si>
  <si>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</si>
  <si>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</si>
  <si>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</si>
  <si>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</si>
  <si>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</si>
  <si>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</si>
  <si>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</si>
  <si>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</si>
  <si>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</si>
  <si>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</si>
  <si>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</si>
  <si>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</si>
  <si>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</si>
  <si>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</si>
  <si>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</si>
  <si>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</si>
  <si>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</si>
  <si>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</si>
  <si>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</si>
  <si>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</si>
  <si>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</si>
  <si>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</si>
  <si>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</si>
  <si>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</si>
  <si>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</si>
  <si>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</si>
  <si>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</si>
  <si>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</si>
  <si>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</si>
  <si>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</si>
  <si>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</si>
  <si>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</si>
  <si>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</si>
  <si>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</si>
  <si>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</si>
  <si>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</si>
  <si>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</si>
  <si>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</si>
  <si>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</si>
  <si>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</si>
  <si>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</si>
  <si>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</si>
  <si>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</si>
  <si>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</si>
  <si>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</si>
  <si>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</si>
  <si>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</si>
  <si>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</si>
  <si>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</si>
  <si>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</si>
  <si>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</si>
  <si>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</si>
  <si>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</si>
  <si>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</si>
  <si>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</si>
  <si>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</si>
  <si>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</si>
  <si>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</si>
  <si>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</si>
  <si>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</si>
  <si>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</si>
  <si>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</si>
  <si>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</si>
  <si>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</si>
  <si>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</si>
  <si>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</si>
  <si>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</si>
  <si>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</si>
  <si>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</si>
  <si>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</si>
  <si>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</si>
  <si>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</si>
  <si>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</si>
  <si>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</si>
  <si>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</si>
  <si>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</si>
  <si>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</si>
  <si>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</si>
  <si>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</si>
  <si>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</si>
  <si>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</si>
  <si>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</si>
  <si>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</si>
  <si>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</si>
  <si>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</si>
  <si>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</si>
  <si>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</si>
  <si>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</si>
  <si>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</si>
  <si>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</si>
  <si>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</si>
  <si>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</si>
  <si>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</si>
  <si>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</si>
  <si>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</si>
  <si>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</si>
  <si>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</si>
  <si>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</si>
  <si>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</si>
  <si>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</si>
  <si>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</si>
  <si>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</si>
  <si>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</si>
  <si>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</si>
  <si>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</si>
  <si>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</si>
  <si>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</si>
  <si>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</si>
  <si>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</si>
  <si>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</si>
  <si>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</si>
  <si>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</si>
  <si>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</si>
  <si>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</si>
  <si>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</si>
  <si>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</si>
  <si>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</si>
  <si>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</si>
  <si>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</si>
  <si>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</si>
  <si>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</si>
  <si>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</si>
  <si>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</si>
  <si>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</si>
  <si>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</si>
  <si>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</si>
  <si>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</si>
  <si>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</si>
  <si>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</si>
  <si>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</si>
  <si>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</si>
  <si>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</si>
  <si>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</si>
  <si>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</si>
  <si>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</si>
  <si>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</si>
  <si>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</si>
  <si>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</si>
  <si>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</si>
  <si>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</si>
  <si>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</si>
  <si>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</si>
  <si>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</si>
  <si>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</si>
  <si>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</si>
  <si>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</si>
  <si>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</si>
  <si>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</si>
  <si>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</si>
  <si>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</si>
  <si>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</si>
  <si>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</si>
  <si>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</si>
  <si>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</si>
  <si>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</si>
  <si>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</si>
  <si>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</si>
  <si>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</si>
  <si>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</si>
  <si>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</si>
  <si>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</si>
  <si>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</si>
  <si>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</si>
  <si>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</si>
  <si>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</si>
  <si>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</si>
  <si>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</si>
  <si>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</si>
  <si>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</si>
  <si>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</si>
  <si>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</si>
  <si>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</si>
  <si>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</si>
  <si>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</si>
  <si>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</si>
  <si>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</si>
  <si>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</si>
  <si>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</si>
  <si>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</si>
  <si>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</si>
  <si>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</si>
  <si>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</si>
  <si>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</si>
  <si>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</si>
  <si>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</si>
  <si>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</si>
  <si>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</si>
  <si>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</si>
  <si>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</si>
  <si>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</si>
  <si>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</si>
  <si>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</si>
  <si>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</si>
  <si>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</si>
  <si>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</si>
  <si>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</si>
  <si>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</si>
  <si>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</si>
  <si>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</si>
  <si>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</si>
  <si>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</si>
  <si>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</si>
  <si>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</si>
  <si>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</si>
  <si>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</si>
  <si>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</si>
  <si>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</si>
  <si>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</si>
  <si>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</si>
  <si>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</si>
  <si>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</si>
  <si>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</si>
  <si>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</si>
  <si>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</si>
  <si>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</si>
  <si>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</si>
  <si>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</si>
  <si>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</si>
  <si>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</si>
  <si>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</si>
  <si>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</si>
  <si>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</si>
  <si>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</si>
  <si>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</si>
  <si>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</si>
  <si>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</si>
  <si>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</si>
  <si>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</si>
  <si>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</si>
  <si>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</si>
  <si>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</si>
  <si>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</si>
  <si>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</si>
  <si>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</si>
  <si>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</si>
  <si>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</si>
  <si>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</si>
  <si>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</si>
  <si>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</si>
  <si>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</si>
  <si>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</si>
  <si>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</si>
  <si>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</si>
  <si>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</si>
  <si>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</si>
  <si>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</si>
  <si>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</si>
  <si>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</si>
  <si>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</si>
  <si>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</si>
  <si>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</si>
  <si>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</si>
  <si>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</si>
  <si>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</si>
  <si>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</si>
  <si>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</si>
  <si>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</si>
  <si>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</si>
  <si>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</si>
  <si>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</si>
  <si>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</si>
  <si>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</si>
  <si>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</si>
  <si>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</si>
  <si>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</si>
  <si>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</si>
  <si>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</si>
  <si>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</si>
  <si>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</si>
  <si>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</si>
  <si>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</si>
  <si>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</si>
  <si>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</si>
  <si>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</si>
  <si>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</si>
  <si>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</si>
  <si>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</si>
  <si>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</si>
  <si>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</si>
  <si>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</si>
  <si>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</si>
  <si>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</si>
  <si>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</si>
  <si>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</si>
  <si>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</si>
  <si>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</si>
  <si>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</si>
  <si>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</si>
  <si>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</si>
  <si>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</si>
  <si>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</si>
  <si>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</si>
  <si>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</si>
  <si>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</si>
  <si>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</si>
  <si>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</si>
  <si>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</si>
  <si>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</si>
  <si>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</si>
  <si>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</si>
  <si>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</si>
  <si>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</si>
  <si>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</si>
  <si>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</si>
  <si>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</si>
  <si>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</si>
  <si>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</si>
  <si>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</si>
  <si>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</si>
  <si>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</si>
  <si>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</si>
  <si>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</si>
  <si>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</si>
  <si>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</si>
  <si>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</si>
  <si>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</si>
  <si>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</si>
  <si>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</si>
  <si>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</si>
  <si>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</si>
  <si>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</si>
  <si>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</si>
  <si>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</si>
  <si>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</si>
  <si>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</si>
  <si>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</si>
  <si>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</si>
  <si>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</si>
  <si>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</si>
  <si>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</si>
  <si>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</si>
  <si>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</si>
  <si>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</si>
  <si>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</si>
  <si>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</si>
  <si>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</si>
  <si>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</si>
  <si>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</si>
  <si>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</si>
  <si>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</si>
  <si>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</si>
  <si>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</si>
  <si>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</si>
  <si>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</si>
  <si>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</si>
  <si>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</si>
  <si>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</si>
  <si>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</si>
  <si>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</si>
  <si>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</si>
  <si>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</si>
  <si>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</si>
  <si>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</si>
  <si>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</si>
  <si>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</si>
  <si>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</si>
  <si>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</si>
  <si>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</si>
  <si>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</si>
  <si>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</si>
  <si>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</si>
  <si>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</si>
  <si>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</si>
  <si>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</si>
  <si>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</si>
  <si>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</si>
  <si>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</si>
  <si>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</si>
  <si>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</si>
  <si>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</si>
  <si>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</si>
  <si>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</si>
  <si>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</si>
  <si>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</si>
  <si>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</si>
  <si>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</si>
  <si>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</si>
  <si>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</si>
  <si>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</si>
  <si>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</si>
  <si>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</si>
  <si>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</si>
  <si>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</si>
  <si>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</si>
  <si>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</si>
  <si>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</si>
  <si>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</si>
  <si>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</si>
  <si>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</si>
  <si>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</si>
  <si>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</si>
  <si>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</si>
  <si>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</si>
  <si>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</si>
  <si>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</si>
  <si>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</si>
  <si>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</si>
  <si>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</si>
  <si>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</si>
  <si>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</si>
  <si>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</si>
  <si>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</si>
  <si>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</si>
  <si>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</si>
  <si>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</si>
  <si>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</si>
  <si>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</si>
  <si>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</si>
  <si>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</si>
  <si>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</si>
  <si>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</si>
  <si>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</si>
  <si>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</si>
  <si>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</si>
  <si>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</si>
  <si>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</si>
  <si>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</si>
  <si>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</si>
  <si>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</si>
  <si>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</si>
  <si>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</si>
  <si>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</si>
  <si>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</si>
  <si>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</si>
  <si>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</si>
  <si>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</si>
  <si>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</si>
  <si>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</si>
  <si>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</si>
  <si>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</si>
  <si>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</si>
  <si>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</si>
  <si>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</si>
  <si>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</si>
  <si>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</si>
  <si>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</si>
  <si>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</si>
  <si>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</si>
  <si>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</si>
  <si>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</si>
  <si>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</si>
  <si>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</si>
  <si>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</si>
  <si>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</si>
  <si>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</si>
  <si>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</si>
  <si>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</si>
  <si>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</si>
  <si>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</si>
  <si>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</si>
  <si>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</si>
  <si>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</si>
  <si>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</si>
  <si>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</si>
  <si>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</si>
  <si>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</si>
  <si>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</si>
  <si>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</si>
  <si>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</si>
  <si>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</si>
  <si>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</si>
  <si>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</si>
  <si>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</si>
  <si>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</si>
  <si>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</si>
  <si>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</si>
  <si>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</si>
  <si>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</si>
  <si>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</si>
  <si>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</si>
  <si>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</si>
  <si>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</si>
  <si>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</si>
  <si>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</si>
  <si>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</si>
  <si>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</si>
  <si>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</si>
  <si>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</si>
  <si>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</si>
  <si>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</si>
  <si>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</si>
  <si>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</si>
  <si>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</si>
  <si>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</si>
  <si>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</si>
  <si>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</si>
  <si>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</si>
  <si>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</si>
  <si>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</si>
  <si>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</si>
  <si>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</si>
  <si>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</si>
  <si>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</si>
  <si>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</si>
  <si>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</si>
  <si>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</si>
  <si>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</si>
  <si>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</si>
  <si>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</si>
  <si>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</si>
  <si>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</si>
  <si>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</si>
  <si>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</si>
  <si>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</si>
  <si>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</si>
  <si>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</si>
  <si>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</si>
  <si>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</si>
  <si>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</si>
  <si>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</si>
  <si>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</si>
  <si>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</si>
  <si>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</si>
  <si>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</si>
  <si>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</si>
  <si>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</si>
  <si>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</si>
  <si>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</si>
  <si>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</si>
  <si>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</si>
  <si>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</si>
  <si>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</si>
  <si>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</si>
  <si>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</si>
  <si>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</si>
  <si>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</si>
  <si>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</si>
  <si>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</si>
  <si>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</si>
  <si>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</si>
  <si>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</si>
  <si>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</si>
  <si>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</si>
  <si>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</si>
  <si>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</si>
  <si>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</si>
  <si>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</si>
  <si>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</si>
  <si>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</si>
  <si>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</si>
  <si>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</si>
  <si>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</si>
  <si>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</si>
  <si>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</si>
  <si>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</si>
  <si>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</si>
  <si>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</si>
  <si>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</si>
  <si>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</si>
  <si>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</si>
  <si>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</si>
  <si>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</si>
  <si>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</si>
  <si>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</si>
  <si>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</si>
  <si>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</si>
  <si>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</si>
  <si>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</si>
  <si>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</si>
  <si>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</si>
  <si>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</si>
  <si>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</si>
  <si>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</si>
  <si>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</si>
  <si>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</si>
  <si>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</si>
  <si>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</si>
  <si>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</si>
  <si>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</si>
  <si>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</si>
  <si>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</si>
  <si>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</si>
  <si>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</si>
  <si>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</si>
  <si>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</si>
  <si>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</si>
  <si>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</si>
  <si>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</si>
  <si>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</si>
  <si>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</si>
  <si>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</si>
  <si>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</si>
  <si>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</si>
  <si>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</si>
  <si>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</si>
  <si>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</si>
  <si>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</si>
  <si>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</si>
  <si>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</si>
  <si>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</si>
  <si>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</si>
  <si>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</si>
  <si>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</si>
  <si>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</si>
  <si>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</si>
  <si>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</si>
  <si>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</si>
  <si>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</si>
  <si>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</si>
  <si>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</si>
  <si>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</si>
  <si>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</si>
  <si>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</si>
  <si>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</si>
  <si>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</si>
  <si>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</si>
  <si>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</si>
  <si>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</si>
  <si>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</si>
  <si>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</si>
  <si>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</si>
  <si>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</si>
  <si>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</si>
  <si>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</si>
  <si>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</si>
  <si>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</si>
  <si>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</si>
  <si>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</si>
  <si>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</si>
  <si>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</si>
  <si>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</si>
  <si>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</si>
  <si>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</si>
  <si>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</si>
  <si>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</si>
  <si>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</si>
  <si>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</si>
  <si>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</si>
  <si>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</si>
  <si>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</si>
  <si>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</si>
  <si>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</si>
  <si>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</si>
  <si>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</si>
  <si>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</si>
  <si>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</si>
  <si>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</si>
  <si>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</si>
  <si>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</si>
  <si>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</si>
  <si>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</si>
  <si>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</si>
  <si>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</si>
  <si>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</si>
  <si>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</si>
  <si>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</si>
  <si>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</si>
  <si>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</si>
  <si>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</si>
  <si>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</si>
  <si>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</si>
  <si>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</si>
  <si>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</si>
  <si>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</si>
  <si>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</si>
  <si>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</si>
  <si>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</si>
  <si>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</si>
  <si>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</si>
  <si>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</si>
  <si>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</si>
  <si>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</si>
  <si>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</si>
  <si>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</si>
  <si>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</si>
  <si>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</si>
  <si>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</si>
  <si>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</si>
  <si>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</si>
  <si>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</si>
  <si>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</si>
  <si>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</si>
  <si>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</si>
  <si>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</si>
  <si>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</si>
  <si>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</si>
  <si>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</si>
  <si>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</si>
  <si>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</si>
  <si>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</si>
  <si>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</si>
  <si>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</si>
  <si>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</si>
  <si>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</si>
  <si>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</si>
  <si>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</si>
  <si>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</si>
  <si>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</si>
  <si>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</si>
  <si>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</si>
  <si>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</si>
  <si>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</si>
  <si>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</si>
  <si>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</si>
  <si>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</si>
  <si>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</si>
  <si>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</si>
  <si>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</si>
  <si>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</si>
  <si>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</si>
  <si>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</si>
  <si>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</si>
  <si>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</si>
  <si>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</si>
  <si>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</si>
  <si>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</si>
  <si>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</si>
  <si>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</si>
  <si>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</si>
  <si>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</si>
  <si>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</si>
  <si>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</si>
  <si>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</si>
  <si>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</si>
  <si>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</si>
  <si>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</si>
  <si>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</si>
  <si>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</si>
  <si>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</si>
  <si>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</si>
  <si>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</si>
  <si>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</si>
  <si>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</si>
  <si>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</si>
  <si>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</si>
  <si>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</si>
  <si>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</si>
  <si>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</si>
  <si>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</si>
  <si>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</si>
  <si>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</si>
  <si>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</si>
  <si>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</si>
  <si>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</si>
  <si>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</si>
  <si>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</si>
  <si>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</si>
  <si>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</si>
  <si>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</si>
  <si>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</si>
  <si>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</si>
  <si>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</si>
  <si>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</si>
  <si>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</si>
  <si>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</si>
  <si>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</si>
  <si>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</si>
  <si>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</si>
  <si>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</si>
  <si>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</si>
  <si>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</si>
  <si>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</si>
  <si>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</si>
  <si>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</si>
  <si>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</si>
  <si>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</si>
  <si>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</si>
  <si>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</si>
  <si>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</si>
  <si>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</si>
  <si>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</si>
  <si>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</si>
  <si>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</si>
  <si>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</si>
  <si>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</si>
  <si>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</si>
  <si>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</si>
  <si>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</si>
  <si>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</si>
  <si>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</si>
  <si>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</si>
  <si>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</si>
  <si>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</si>
  <si>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</si>
  <si>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</si>
  <si>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</si>
  <si>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</si>
  <si>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</si>
  <si>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</si>
  <si>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</si>
  <si>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</si>
  <si>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</si>
  <si>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</si>
  <si>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</si>
  <si>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</si>
  <si>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</si>
  <si>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</si>
  <si>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</si>
  <si>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</si>
  <si>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</si>
  <si>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</si>
  <si>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</si>
  <si>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</si>
  <si>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</si>
  <si>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</si>
  <si>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</si>
  <si>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</si>
  <si>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</si>
  <si>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</si>
  <si>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</si>
  <si>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</si>
  <si>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</si>
  <si>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</si>
  <si>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</si>
  <si>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</si>
  <si>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</si>
  <si>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</si>
  <si>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</si>
  <si>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</si>
  <si>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</si>
  <si>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</si>
  <si>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</si>
  <si>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</si>
  <si>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</si>
  <si>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</si>
  <si>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</si>
  <si>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</si>
  <si>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</si>
  <si>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</si>
  <si>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</si>
  <si>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</si>
  <si>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</si>
  <si>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</si>
  <si>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</si>
  <si>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</si>
  <si>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</si>
  <si>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</si>
  <si>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</si>
  <si>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</si>
  <si>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</si>
  <si>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</si>
  <si>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</si>
  <si>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</si>
  <si>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</si>
  <si>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</si>
  <si>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</si>
  <si>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</si>
  <si>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</si>
  <si>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</si>
  <si>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</si>
  <si>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</si>
  <si>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</si>
  <si>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</si>
  <si>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</si>
  <si>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</si>
  <si>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</si>
  <si>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</si>
  <si>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</si>
  <si>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</si>
  <si>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</si>
  <si>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</si>
  <si>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</si>
  <si>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</si>
  <si>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</si>
  <si>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</si>
  <si>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</si>
  <si>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</si>
  <si>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</si>
  <si>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</si>
  <si>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</si>
  <si>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</si>
  <si>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</si>
  <si>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</si>
  <si>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</si>
  <si>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</si>
  <si>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</si>
  <si>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</si>
  <si>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</si>
  <si>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</si>
  <si>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</si>
  <si>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</si>
  <si>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</si>
  <si>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</si>
  <si>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</si>
  <si>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</si>
  <si>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</si>
  <si>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</si>
  <si>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</si>
  <si>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</si>
  <si>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</si>
  <si>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</si>
  <si>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</si>
  <si>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</si>
  <si>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</si>
  <si>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</si>
  <si>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</si>
  <si>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</si>
  <si>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</si>
  <si>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</si>
  <si>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</si>
  <si>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</si>
  <si>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</si>
  <si>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</si>
  <si>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</si>
  <si>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</si>
  <si>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</si>
  <si>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</si>
  <si>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</si>
  <si>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</si>
  <si>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</si>
  <si>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</si>
  <si>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</si>
  <si>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</si>
  <si>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</si>
  <si>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</si>
  <si>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</si>
  <si>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</si>
  <si>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</si>
  <si>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</si>
  <si>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</si>
  <si>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</si>
  <si>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</si>
  <si>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</si>
  <si>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</si>
  <si>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</si>
  <si>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</si>
  <si>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</si>
  <si>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</si>
  <si>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</si>
  <si>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</si>
  <si>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</si>
  <si>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</si>
  <si>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</si>
  <si>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</si>
  <si>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</si>
  <si>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</si>
  <si>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</si>
  <si>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</si>
  <si>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</si>
  <si>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</si>
  <si>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</si>
  <si>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</si>
  <si>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</si>
  <si>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</si>
  <si>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</si>
  <si>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</si>
  <si>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</si>
  <si>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</si>
  <si>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</si>
  <si>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</si>
  <si>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</si>
  <si>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</si>
  <si>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</si>
  <si>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</si>
  <si>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</si>
  <si>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</si>
  <si>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</si>
  <si>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</si>
  <si>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</si>
  <si>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</si>
  <si>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</si>
  <si>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</si>
  <si>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</si>
  <si>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</si>
  <si>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</si>
  <si>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</si>
  <si>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</si>
  <si>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</si>
  <si>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</si>
  <si>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</si>
  <si>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</si>
  <si>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</si>
  <si>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</si>
  <si>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</si>
  <si>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</si>
  <si>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</si>
  <si>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</si>
  <si>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</si>
  <si>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</si>
  <si>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</si>
  <si>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</si>
  <si>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</si>
  <si>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</si>
  <si>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</si>
  <si>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</si>
  <si>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</si>
  <si>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</si>
  <si>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</si>
  <si>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</si>
  <si>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</si>
  <si>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</si>
  <si>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</si>
  <si>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</si>
  <si>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</si>
  <si>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</si>
  <si>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</si>
  <si>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</si>
  <si>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</si>
  <si>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</si>
  <si>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</si>
  <si>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</si>
  <si>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</si>
  <si>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</si>
  <si>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</si>
  <si>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</si>
  <si>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</si>
  <si>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</si>
  <si>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</si>
  <si>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</si>
  <si>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</si>
  <si>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</si>
  <si>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</si>
  <si>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</si>
  <si>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</si>
  <si>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</si>
  <si>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</si>
  <si>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</si>
  <si>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</si>
  <si>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</si>
  <si>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</si>
  <si>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</si>
  <si>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</si>
  <si>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</si>
  <si>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</si>
  <si>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</si>
  <si>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</si>
  <si>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</si>
  <si>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</si>
  <si>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</si>
  <si>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</si>
  <si>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</si>
  <si>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</si>
  <si>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</si>
  <si>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</si>
  <si>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</si>
  <si>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</si>
  <si>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</si>
  <si>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</si>
  <si>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</si>
  <si>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</si>
  <si>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</si>
  <si>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</si>
  <si>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</si>
  <si>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</si>
  <si>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</si>
  <si>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</si>
  <si>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</si>
  <si>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</si>
  <si>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</si>
  <si>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</si>
  <si>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</si>
  <si>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</si>
  <si>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</si>
  <si>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</si>
  <si>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</si>
  <si>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</si>
  <si>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</si>
  <si>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</si>
  <si>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</si>
  <si>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</si>
  <si>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</si>
  <si>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</si>
  <si>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</si>
  <si>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</si>
  <si>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</si>
  <si>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</si>
  <si>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</si>
  <si>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</si>
  <si>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</si>
  <si>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</si>
  <si>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</si>
  <si>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</si>
  <si>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</si>
  <si>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</si>
  <si>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</si>
  <si>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</si>
  <si>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</si>
  <si>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</si>
  <si>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</si>
  <si>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</si>
  <si>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</si>
  <si>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</si>
  <si>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</si>
  <si>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</si>
  <si>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</si>
  <si>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</si>
  <si>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</si>
  <si>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</si>
  <si>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</si>
  <si>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</si>
  <si>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</si>
  <si>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</si>
  <si>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</si>
  <si>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</si>
  <si>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</si>
  <si>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</si>
  <si>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</si>
  <si>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</si>
  <si>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</si>
  <si>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</si>
  <si>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</si>
  <si>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</si>
  <si>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</si>
  <si>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</si>
  <si>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</si>
  <si>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</si>
  <si>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</si>
  <si>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</si>
  <si>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</si>
  <si>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</si>
  <si>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</si>
  <si>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</si>
  <si>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</si>
  <si>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</si>
  <si>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</si>
  <si>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</si>
  <si>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</si>
  <si>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</si>
  <si>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</si>
  <si>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</si>
  <si>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</si>
  <si>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</si>
  <si>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</si>
  <si>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</si>
  <si>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</si>
  <si>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</si>
  <si>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</si>
  <si>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</si>
  <si>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</si>
  <si>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</si>
  <si>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</si>
  <si>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</si>
  <si>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</si>
  <si>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</si>
  <si>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</si>
  <si>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</si>
  <si>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</si>
  <si>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</si>
  <si>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</si>
  <si>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</si>
  <si>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</si>
  <si>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</si>
  <si>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</si>
  <si>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</si>
  <si>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</si>
  <si>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</si>
  <si>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</si>
  <si>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</si>
  <si>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</si>
  <si>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</si>
  <si>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</si>
  <si>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</si>
  <si>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</si>
  <si>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</si>
  <si>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</si>
  <si>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</si>
  <si>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</si>
  <si>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</si>
  <si>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</si>
  <si>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</si>
  <si>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</si>
  <si>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</si>
  <si>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</si>
  <si>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</si>
  <si>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</si>
  <si>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</si>
  <si>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</si>
  <si>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</si>
  <si>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</si>
  <si>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</si>
  <si>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</si>
  <si>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</si>
  <si>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</si>
  <si>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</si>
  <si>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</si>
  <si>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</si>
  <si>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</si>
  <si>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</si>
  <si>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</si>
  <si>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</si>
  <si>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</si>
  <si>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</si>
  <si>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</si>
  <si>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</si>
  <si>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</si>
  <si>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</si>
  <si>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</si>
  <si>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</si>
  <si>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</si>
  <si>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</si>
  <si>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</si>
  <si>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</si>
  <si>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</si>
  <si>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</si>
  <si>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</si>
  <si>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</si>
  <si>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</si>
  <si>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</si>
  <si>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</si>
  <si>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</si>
  <si>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</si>
  <si>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</si>
  <si>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</si>
  <si>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</si>
  <si>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</si>
  <si>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</si>
  <si>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</si>
  <si>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</si>
  <si>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</si>
  <si>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</si>
  <si>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</si>
  <si>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</si>
  <si>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</si>
  <si>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</si>
  <si>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</si>
  <si>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</si>
  <si>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</si>
  <si>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</si>
  <si>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</si>
  <si>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</si>
  <si>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</si>
  <si>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</si>
  <si>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</si>
  <si>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</si>
  <si>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</si>
  <si>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</si>
  <si>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</si>
  <si>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</si>
  <si>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</si>
  <si>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</si>
  <si>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</si>
  <si>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</si>
  <si>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</si>
  <si>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</si>
  <si>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</si>
  <si>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</si>
  <si>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</si>
  <si>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</si>
  <si>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</si>
  <si>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</si>
  <si>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</si>
  <si>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</si>
  <si>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</si>
  <si>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</si>
  <si>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</si>
  <si>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</si>
  <si>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</si>
  <si>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</si>
  <si>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</si>
  <si>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</si>
  <si>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</si>
  <si>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</si>
  <si>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</si>
  <si>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</si>
  <si>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</si>
  <si>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</si>
  <si>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</si>
  <si>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</si>
  <si>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</si>
  <si>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</si>
  <si>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</si>
  <si>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</si>
  <si>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</si>
  <si>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</si>
  <si>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</si>
  <si>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</si>
  <si>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</si>
  <si>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</si>
  <si>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</si>
  <si>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</si>
  <si>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</si>
  <si>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</si>
  <si>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</si>
  <si>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</si>
  <si>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</si>
  <si>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</si>
  <si>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</si>
  <si>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</si>
  <si>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</si>
  <si>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</si>
  <si>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</si>
  <si>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</si>
  <si>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</si>
  <si>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</si>
  <si>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</si>
  <si>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</si>
  <si>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</si>
  <si>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</si>
  <si>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</si>
  <si>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</si>
  <si>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</si>
  <si>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</si>
  <si>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</si>
  <si>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</si>
  <si>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</si>
  <si>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</si>
  <si>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</si>
  <si>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</si>
  <si>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</si>
  <si>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</si>
  <si>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</si>
  <si>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</si>
  <si>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</si>
  <si>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</si>
  <si>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</si>
  <si>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</si>
  <si>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</si>
  <si>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</si>
  <si>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</si>
  <si>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</si>
  <si>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</si>
  <si>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</si>
  <si>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</si>
  <si>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</si>
  <si>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</si>
  <si>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</si>
  <si>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</si>
  <si>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</si>
  <si>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</si>
  <si>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</si>
  <si>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</si>
  <si>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</si>
  <si>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</si>
  <si>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</si>
  <si>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</si>
  <si>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</si>
  <si>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</si>
  <si>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</si>
  <si>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</si>
  <si>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</si>
  <si>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</si>
  <si>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</si>
  <si>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</si>
  <si>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</si>
  <si>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</si>
  <si>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</si>
  <si>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</si>
  <si>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</si>
  <si>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</si>
  <si>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</si>
  <si>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</si>
  <si>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</si>
  <si>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</si>
  <si>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</si>
  <si>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</si>
  <si>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</si>
  <si>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</si>
  <si>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</si>
  <si>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</si>
  <si>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</si>
  <si>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</si>
  <si>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</si>
  <si>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</si>
  <si>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</si>
  <si>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</si>
  <si>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</si>
  <si>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</si>
  <si>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</si>
  <si>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</si>
  <si>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</si>
  <si>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</si>
  <si>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</si>
  <si>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</si>
  <si>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</si>
  <si>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</si>
  <si>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</si>
  <si>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</si>
  <si>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</si>
  <si>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</si>
  <si>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</si>
  <si>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</si>
  <si>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</si>
  <si>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</si>
  <si>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</si>
  <si>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</si>
  <si>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</si>
  <si>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</si>
  <si>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</si>
  <si>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</si>
  <si>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</si>
  <si>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</si>
  <si>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</si>
  <si>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</si>
  <si>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</si>
  <si>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</si>
  <si>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</si>
  <si>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</si>
  <si>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</si>
  <si>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</si>
  <si>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</si>
  <si>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</si>
  <si>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</si>
  <si>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</si>
  <si>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</si>
  <si>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</si>
  <si>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</si>
  <si>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</si>
  <si>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</si>
  <si>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</si>
  <si>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</si>
  <si>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</si>
  <si>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</si>
  <si>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</si>
  <si>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</si>
  <si>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</si>
  <si>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</si>
  <si>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</si>
  <si>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</si>
  <si>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</si>
  <si>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</si>
  <si>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</si>
  <si>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</si>
  <si>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</si>
  <si>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</si>
  <si>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</si>
  <si>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</si>
  <si>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</si>
  <si>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</si>
  <si>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</si>
  <si>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</si>
  <si>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</si>
  <si>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</si>
  <si>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</si>
  <si>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</si>
  <si>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</si>
  <si>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</si>
  <si>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</si>
  <si>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</si>
  <si>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</si>
  <si>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</si>
  <si>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</si>
  <si>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</si>
  <si>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</si>
  <si>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</si>
  <si>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</si>
  <si>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</si>
  <si>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</si>
  <si>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</si>
  <si>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</si>
  <si>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</si>
  <si>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</si>
  <si>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</si>
  <si>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</si>
  <si>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</si>
  <si>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</si>
  <si>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</si>
  <si>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</si>
  <si>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</si>
  <si>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</si>
  <si>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</si>
  <si>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</si>
  <si>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</si>
  <si>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</si>
  <si>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</si>
  <si>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</si>
  <si>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</si>
  <si>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</si>
  <si>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</si>
  <si>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</si>
  <si>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</si>
  <si>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</si>
  <si>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</si>
  <si>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</si>
  <si>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</si>
  <si>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</si>
  <si>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</si>
  <si>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</si>
  <si>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</si>
  <si>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</si>
  <si>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</si>
  <si>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</si>
  <si>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</si>
  <si>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</si>
  <si>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</si>
  <si>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</si>
  <si>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</si>
  <si>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</si>
  <si>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</si>
  <si>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</si>
  <si>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</si>
  <si>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</si>
  <si>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</si>
  <si>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</si>
  <si>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</si>
  <si>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</si>
  <si>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</si>
  <si>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</si>
  <si>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</si>
  <si>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</si>
  <si>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</si>
  <si>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</si>
  <si>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</si>
  <si>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</si>
  <si>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</si>
  <si>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</si>
  <si>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</si>
  <si>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</si>
  <si>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</si>
  <si>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</si>
  <si>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</si>
  <si>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</si>
  <si>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</si>
  <si>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</si>
  <si>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</si>
  <si>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</si>
  <si>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</si>
  <si>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</si>
  <si>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</si>
  <si>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</si>
  <si>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</si>
  <si>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</si>
  <si>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</si>
  <si>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</si>
  <si>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</si>
  <si>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</si>
  <si>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</si>
  <si>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</si>
  <si>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</si>
  <si>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</si>
  <si>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</si>
  <si>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</si>
  <si>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</si>
  <si>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</si>
  <si>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</si>
  <si>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</si>
  <si>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</si>
  <si>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</si>
  <si>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</si>
  <si>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</si>
  <si>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</si>
  <si>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</si>
  <si>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</si>
  <si>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</si>
  <si>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</si>
  <si>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</si>
  <si>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</si>
  <si>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</si>
  <si>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</si>
  <si>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</si>
  <si>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</si>
  <si>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</si>
  <si>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</si>
  <si>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</si>
  <si>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</si>
  <si>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</si>
  <si>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</si>
  <si>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</si>
  <si>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</si>
  <si>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</si>
  <si>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</si>
  <si>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</si>
  <si>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</si>
  <si>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</si>
  <si>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</si>
  <si>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</si>
  <si>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</si>
  <si>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</si>
  <si>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</si>
  <si>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</si>
  <si>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</si>
  <si>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</si>
  <si>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</si>
  <si>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</si>
  <si>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</si>
  <si>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</si>
  <si>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</si>
  <si>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</si>
  <si>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</si>
  <si>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</si>
  <si>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</si>
  <si>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</si>
  <si>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</si>
  <si>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</si>
  <si>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</si>
  <si>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</si>
  <si>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</si>
  <si>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</si>
  <si>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</si>
  <si>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</si>
  <si>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</si>
  <si>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</si>
  <si>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</si>
  <si>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</si>
  <si>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</si>
  <si>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</si>
  <si>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</si>
  <si>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</si>
  <si>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</si>
  <si>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</si>
  <si>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</si>
  <si>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</si>
  <si>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</si>
  <si>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</si>
  <si>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</si>
  <si>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</si>
  <si>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</si>
  <si>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</si>
  <si>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</si>
  <si>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</si>
  <si>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</si>
  <si>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</si>
  <si>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</si>
  <si>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</si>
  <si>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</si>
  <si>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</si>
  <si>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</si>
  <si>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</si>
  <si>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</si>
  <si>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</si>
  <si>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</si>
  <si>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</si>
  <si>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</si>
  <si>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</si>
  <si>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</si>
  <si>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</si>
  <si>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</si>
  <si>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</si>
  <si>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</si>
  <si>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</si>
  <si>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</si>
  <si>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</si>
  <si>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</si>
  <si>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</si>
  <si>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</si>
  <si>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</si>
  <si>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</si>
  <si>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</si>
  <si>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</si>
  <si>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</si>
  <si>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</si>
  <si>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</si>
  <si>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</si>
  <si>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</si>
  <si>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</si>
  <si>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</si>
  <si>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</si>
  <si>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</si>
  <si>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</si>
  <si>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</si>
  <si>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</si>
  <si>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</si>
  <si>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</si>
  <si>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</si>
  <si>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</si>
  <si>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</si>
  <si>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</si>
  <si>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</si>
  <si>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</si>
  <si>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</si>
  <si>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</si>
  <si>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</si>
  <si>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</si>
  <si>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</si>
  <si>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</si>
  <si>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</si>
  <si>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</si>
  <si>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</si>
  <si>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</si>
  <si>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</si>
  <si>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</si>
  <si>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</si>
  <si>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</si>
  <si>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</si>
  <si>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</si>
  <si>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</si>
  <si>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</si>
  <si>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</si>
  <si>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</si>
  <si>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</si>
  <si>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</si>
  <si>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</si>
  <si>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</si>
  <si>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</si>
  <si>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</si>
  <si>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</si>
  <si>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</si>
  <si>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</si>
  <si>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</si>
  <si>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</si>
  <si>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</si>
  <si>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</si>
  <si>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</si>
  <si>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</si>
  <si>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</si>
  <si>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</si>
  <si>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</si>
  <si>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</si>
  <si>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</si>
  <si>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</si>
  <si>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</si>
  <si>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</si>
  <si>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</si>
  <si>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</si>
  <si>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</si>
  <si>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</si>
  <si>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</si>
  <si>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</si>
  <si>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</si>
  <si>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</si>
  <si>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</si>
  <si>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</si>
  <si>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</si>
  <si>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</si>
  <si>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</si>
  <si>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</si>
  <si>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</si>
  <si>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</si>
  <si>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</si>
  <si>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</si>
  <si>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</si>
  <si>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</si>
  <si>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</si>
  <si>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</si>
  <si>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</si>
  <si>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</si>
  <si>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</si>
  <si>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</si>
  <si>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</si>
  <si>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</si>
  <si>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</si>
  <si>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</si>
  <si>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</si>
  <si>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</si>
  <si>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</si>
  <si>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</si>
  <si>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</si>
  <si>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</si>
  <si>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</si>
  <si>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</si>
  <si>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</si>
  <si>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</si>
  <si>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</si>
  <si>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</si>
  <si>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</si>
  <si>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</si>
  <si>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</si>
  <si>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</si>
  <si>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</si>
  <si>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</si>
  <si>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</si>
  <si>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</si>
  <si>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</si>
  <si>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</si>
  <si>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</si>
  <si>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</si>
  <si>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</si>
  <si>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</si>
  <si>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</si>
  <si>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</si>
  <si>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</si>
  <si>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</si>
  <si>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</si>
  <si>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</si>
  <si>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</si>
  <si>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</si>
  <si>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</si>
  <si>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</si>
  <si>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</si>
  <si>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</si>
  <si>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</si>
  <si>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</si>
  <si>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</si>
  <si>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</si>
  <si>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</si>
  <si>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</si>
  <si>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</si>
  <si>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</si>
  <si>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</si>
  <si>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</si>
  <si>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</si>
  <si>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</si>
  <si>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</si>
  <si>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</si>
  <si>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</si>
  <si>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</si>
  <si>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</si>
  <si>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</si>
  <si>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</si>
  <si>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</si>
  <si>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</si>
  <si>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</si>
  <si>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</si>
  <si>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</si>
  <si>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</si>
  <si>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</si>
  <si>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</si>
  <si>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</si>
  <si>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</si>
  <si>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</si>
  <si>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</si>
  <si>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</si>
  <si>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</si>
  <si>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</si>
  <si>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</si>
  <si>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</si>
  <si>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</si>
  <si>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</si>
  <si>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</si>
  <si>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</si>
  <si>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</si>
  <si>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</si>
  <si>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</si>
  <si>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</si>
  <si>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</si>
  <si>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</si>
  <si>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</si>
  <si>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</si>
  <si>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</si>
  <si>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</si>
  <si>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</si>
  <si>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</si>
  <si>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</si>
  <si>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</si>
  <si>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</si>
  <si>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</si>
  <si>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</si>
  <si>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</si>
  <si>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</si>
  <si>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</si>
  <si>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</si>
  <si>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</si>
  <si>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</si>
  <si>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</si>
  <si>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</si>
  <si>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</si>
  <si>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</si>
  <si>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</si>
  <si>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</si>
  <si>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</si>
  <si>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</si>
  <si>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</si>
  <si>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</si>
  <si>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</si>
  <si>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</si>
  <si>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</si>
  <si>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</si>
  <si>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</si>
  <si>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</si>
  <si>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</si>
  <si>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</si>
  <si>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</si>
  <si>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</si>
  <si>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</si>
  <si>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</si>
  <si>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</si>
  <si>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</si>
  <si>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</si>
  <si>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</si>
  <si>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</si>
  <si>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</si>
  <si>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</si>
  <si>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</si>
  <si>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</si>
  <si>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</si>
  <si>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</si>
  <si>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</si>
  <si>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</si>
  <si>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</si>
  <si>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</si>
  <si>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</si>
  <si>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</si>
  <si>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</si>
  <si>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</si>
  <si>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</si>
  <si>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</si>
  <si>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</si>
  <si>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</si>
  <si>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</si>
  <si>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</si>
  <si>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</si>
  <si>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</si>
  <si>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</si>
  <si>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</si>
  <si>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</si>
  <si>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</si>
  <si>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</si>
  <si>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</si>
  <si>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</si>
  <si>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</si>
  <si>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</si>
  <si>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</si>
  <si>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</si>
  <si>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</si>
  <si>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</si>
  <si>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</si>
  <si>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</si>
  <si>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</si>
  <si>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</si>
  <si>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</si>
  <si>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</si>
  <si>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</si>
  <si>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</si>
  <si>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</si>
  <si>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</si>
  <si>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</si>
  <si>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</si>
  <si>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</si>
  <si>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</si>
  <si>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</si>
  <si>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</si>
  <si>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</si>
  <si>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</si>
  <si>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</si>
  <si>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</si>
  <si>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</si>
  <si>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</si>
  <si>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</si>
  <si>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</si>
  <si>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</si>
  <si>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</si>
  <si>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</si>
  <si>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</si>
  <si>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</si>
  <si>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</si>
  <si>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</si>
  <si>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</si>
  <si>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</si>
  <si>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</si>
  <si>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</si>
  <si>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</si>
  <si>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</si>
  <si>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</si>
  <si>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</si>
  <si>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</si>
  <si>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</si>
  <si>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</si>
  <si>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</si>
  <si>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</si>
  <si>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</si>
  <si>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</si>
  <si>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</si>
  <si>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</si>
  <si>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</si>
  <si>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</si>
  <si>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</si>
  <si>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</si>
  <si>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</si>
  <si>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</si>
  <si>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</si>
  <si>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</si>
  <si>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</si>
  <si>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</si>
  <si>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</si>
  <si>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</si>
  <si>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</si>
  <si>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</si>
  <si>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</si>
  <si>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</si>
  <si>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</si>
  <si>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</si>
  <si>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</si>
  <si>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</si>
  <si>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</si>
  <si>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</si>
  <si>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</si>
  <si>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</si>
  <si>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</si>
  <si>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</si>
  <si>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</si>
  <si>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</si>
  <si>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</si>
  <si>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</si>
  <si>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</si>
  <si>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</si>
  <si>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</si>
  <si>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</si>
  <si>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</si>
  <si>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</si>
  <si>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</si>
  <si>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</si>
  <si>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</si>
  <si>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</si>
  <si>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</si>
  <si>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</si>
  <si>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</si>
  <si>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</si>
  <si>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</si>
  <si>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</si>
  <si>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</si>
  <si>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</si>
  <si>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</si>
  <si>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</si>
  <si>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</si>
  <si>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</si>
  <si>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</si>
  <si>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</si>
  <si>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</si>
  <si>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</si>
  <si>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</si>
  <si>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</si>
  <si>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</si>
  <si>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</si>
  <si>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</si>
  <si>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</si>
  <si>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</si>
  <si>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</si>
  <si>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</si>
  <si>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</si>
  <si>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</si>
  <si>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</si>
  <si>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</si>
  <si>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</si>
  <si>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</si>
  <si>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</si>
  <si>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</si>
  <si>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</si>
  <si>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</si>
  <si>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</si>
  <si>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</si>
  <si>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</si>
  <si>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</si>
  <si>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</si>
  <si>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</si>
  <si>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</si>
  <si>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</si>
  <si>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</si>
  <si>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</si>
  <si>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</si>
  <si>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</si>
  <si>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</si>
  <si>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</si>
  <si>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</si>
  <si>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</si>
  <si>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</si>
  <si>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</si>
  <si>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</si>
  <si>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</si>
  <si>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</si>
  <si>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</si>
  <si>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</si>
  <si>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</si>
  <si>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</si>
  <si>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</si>
  <si>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</si>
  <si>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</si>
  <si>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</si>
  <si>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</si>
  <si>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</si>
  <si>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</si>
  <si>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</si>
  <si>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</si>
  <si>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</si>
  <si>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</si>
  <si>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</si>
  <si>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</si>
  <si>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</si>
  <si>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</si>
  <si>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</si>
  <si>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</si>
  <si>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</si>
  <si>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</si>
  <si>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</si>
  <si>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</si>
  <si>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</si>
  <si>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</si>
  <si>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</si>
  <si>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</si>
  <si>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</si>
  <si>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</si>
  <si>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</si>
  <si>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</si>
  <si>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</si>
  <si>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</si>
  <si>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</si>
  <si>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</si>
  <si>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</si>
  <si>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</si>
  <si>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</si>
  <si>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</si>
  <si>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</si>
  <si>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</si>
  <si>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</si>
  <si>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</si>
  <si>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</si>
  <si>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</si>
  <si>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</si>
  <si>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</si>
  <si>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</si>
  <si>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</si>
  <si>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</si>
  <si>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</si>
  <si>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</si>
  <si>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</si>
  <si>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</si>
  <si>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</si>
  <si>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</si>
  <si>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</si>
  <si>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</si>
  <si>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</si>
  <si>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</si>
  <si>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</si>
  <si>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</si>
  <si>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</si>
  <si>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</si>
  <si>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</si>
  <si>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</si>
  <si>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</si>
  <si>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</si>
  <si>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</si>
  <si>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</si>
  <si>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</si>
  <si>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</si>
  <si>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</si>
  <si>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</si>
  <si>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</si>
  <si>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</si>
  <si>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</si>
  <si>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</si>
  <si>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</si>
  <si>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</si>
  <si>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</si>
  <si>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</si>
  <si>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</si>
  <si>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</si>
  <si>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</si>
  <si>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</si>
  <si>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</si>
  <si>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</si>
  <si>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</si>
  <si>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</si>
  <si>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</si>
  <si>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</si>
  <si>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</si>
  <si>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</si>
  <si>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</si>
  <si>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</si>
  <si>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</si>
  <si>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</si>
  <si>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</si>
  <si>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</si>
  <si>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</si>
  <si>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</si>
  <si>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</si>
  <si>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</si>
  <si>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</si>
  <si>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</si>
  <si>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</si>
  <si>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</si>
  <si>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</si>
  <si>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</si>
  <si>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</si>
  <si>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</si>
  <si>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</si>
  <si>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</si>
  <si>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</si>
  <si>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</si>
  <si>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</si>
  <si>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</si>
  <si>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</si>
  <si>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</si>
  <si>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</si>
  <si>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</si>
  <si>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</si>
  <si>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</si>
  <si>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</si>
  <si>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</si>
  <si>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</si>
  <si>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</si>
  <si>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</si>
  <si>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</si>
  <si>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</si>
  <si>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</si>
  <si>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</si>
  <si>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</si>
  <si>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</si>
  <si>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</si>
  <si>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</si>
  <si>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</si>
  <si>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</si>
  <si>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</si>
  <si>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</si>
  <si>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</si>
  <si>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</si>
  <si>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</si>
  <si>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</si>
  <si>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</si>
  <si>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</si>
  <si>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</si>
  <si>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</si>
  <si>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</si>
  <si>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</si>
  <si>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</si>
  <si>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</si>
  <si>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</si>
  <si>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</si>
  <si>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</si>
  <si>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</si>
  <si>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</si>
  <si>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</si>
  <si>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</si>
  <si>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</si>
  <si>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</si>
  <si>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</si>
  <si>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</si>
  <si>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</si>
  <si>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</si>
  <si>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</si>
  <si>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</si>
  <si>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</si>
  <si>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</si>
  <si>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</si>
  <si>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</si>
  <si>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</si>
  <si>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</si>
  <si>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</si>
  <si>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</si>
  <si>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</si>
  <si>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</si>
  <si>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</si>
  <si>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</si>
  <si>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</si>
  <si>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</si>
  <si>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</si>
  <si>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</si>
  <si>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</si>
  <si>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</si>
  <si>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</si>
  <si>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</si>
  <si>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</si>
  <si>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</si>
  <si>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</si>
  <si>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</si>
  <si>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</si>
  <si>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</si>
  <si>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</si>
  <si>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</si>
  <si>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</si>
  <si>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</si>
  <si>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</si>
  <si>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</si>
  <si>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</si>
  <si>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</si>
  <si>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</si>
  <si>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</si>
  <si>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</si>
  <si>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</si>
  <si>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</si>
  <si>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</si>
  <si>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</si>
  <si>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</si>
  <si>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</si>
  <si>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</si>
  <si>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</si>
  <si>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</si>
  <si>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</si>
  <si>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</si>
  <si>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</si>
  <si>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</si>
  <si>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</si>
  <si>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</si>
  <si>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</si>
  <si>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</si>
  <si>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</si>
  <si>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</si>
  <si>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</si>
  <si>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</si>
  <si>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</si>
  <si>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</si>
  <si>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</si>
  <si>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</si>
  <si>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</si>
  <si>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</si>
  <si>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</si>
  <si>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</si>
  <si>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</si>
  <si>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</si>
  <si>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</si>
  <si>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</si>
  <si>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</si>
  <si>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</si>
  <si>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</si>
  <si>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</si>
  <si>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</si>
  <si>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</si>
  <si>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</si>
  <si>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</si>
  <si>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</si>
  <si>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</si>
  <si>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</si>
  <si>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</si>
  <si>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</si>
  <si>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</si>
  <si>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</si>
  <si>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</si>
  <si>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</si>
  <si>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</si>
  <si>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</si>
  <si>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</si>
  <si>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</si>
  <si>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</si>
  <si>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</si>
  <si>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</si>
  <si>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</si>
  <si>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</si>
  <si>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</si>
  <si>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</si>
  <si>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</si>
  <si>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</si>
  <si>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</si>
  <si>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</si>
  <si>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</si>
  <si>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</si>
  <si>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</si>
  <si>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</si>
  <si>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</si>
  <si>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</si>
  <si>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</si>
  <si>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</si>
  <si>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</si>
  <si>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</si>
  <si>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</si>
  <si>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</si>
  <si>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</si>
  <si>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</si>
  <si>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</si>
  <si>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</si>
  <si>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</si>
  <si>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</si>
  <si>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</si>
  <si>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</si>
  <si>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</si>
  <si>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</si>
  <si>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</si>
  <si>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</si>
  <si>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</si>
  <si>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</si>
  <si>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</si>
  <si>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</si>
  <si>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</si>
  <si>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</si>
  <si>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</si>
  <si>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</si>
  <si>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</si>
  <si>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</si>
  <si>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</si>
  <si>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</si>
  <si>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</si>
  <si>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</si>
  <si>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</si>
  <si>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</si>
  <si>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</si>
  <si>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</si>
  <si>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</si>
  <si>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</si>
  <si>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</si>
  <si>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</si>
  <si>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</si>
  <si>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</si>
  <si>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</si>
  <si>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</si>
  <si>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</si>
  <si>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</si>
  <si>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</si>
  <si>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</si>
  <si>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</si>
  <si>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</si>
  <si>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</si>
  <si>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</si>
  <si>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</si>
  <si>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</si>
  <si>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</si>
  <si>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</si>
  <si>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</si>
  <si>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</si>
  <si>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</si>
  <si>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</si>
  <si>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</si>
  <si>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</si>
  <si>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</si>
  <si>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</si>
  <si>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</si>
  <si>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</si>
  <si>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</si>
  <si>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</si>
  <si>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</si>
  <si>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</si>
  <si>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</si>
  <si>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</si>
  <si>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</si>
  <si>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</si>
  <si>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</si>
  <si>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</si>
  <si>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</si>
  <si>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</si>
  <si>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</si>
  <si>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</si>
  <si>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</si>
  <si>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</si>
  <si>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</si>
  <si>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</si>
  <si>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</si>
  <si>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</si>
  <si>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</si>
  <si>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</si>
  <si>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</si>
  <si>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</si>
  <si>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</si>
  <si>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</si>
  <si>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</si>
  <si>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</si>
  <si>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</si>
  <si>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</si>
  <si>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</si>
  <si>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</si>
  <si>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</si>
  <si>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</si>
  <si>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</si>
  <si>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</si>
  <si>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</si>
  <si>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</si>
  <si>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</si>
  <si>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</si>
  <si>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</si>
  <si>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</si>
  <si>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</si>
  <si>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</si>
  <si>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</si>
  <si>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</si>
  <si>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</si>
  <si>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</si>
  <si>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</si>
  <si>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</si>
  <si>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</si>
  <si>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</si>
  <si>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</si>
  <si>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</si>
  <si>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</si>
  <si>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</si>
  <si>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</si>
  <si>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</si>
  <si>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</si>
  <si>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</si>
  <si>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</si>
  <si>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</si>
  <si>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</si>
  <si>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</si>
  <si>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</si>
  <si>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</si>
  <si>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</si>
  <si>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</si>
  <si>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</si>
  <si>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</si>
  <si>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</si>
  <si>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</si>
  <si>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</si>
  <si>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</si>
  <si>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</si>
  <si>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</si>
  <si>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</si>
  <si>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</si>
  <si>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</si>
  <si>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</si>
  <si>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</si>
  <si>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</si>
  <si>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</si>
  <si>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</si>
  <si>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</si>
  <si>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</si>
  <si>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</si>
  <si>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</si>
  <si>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</si>
  <si>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</si>
  <si>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</si>
  <si>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</si>
  <si>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</si>
  <si>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</si>
  <si>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</si>
  <si>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</si>
  <si>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</si>
  <si>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</si>
  <si>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</si>
  <si>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</si>
  <si>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</si>
  <si>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</si>
  <si>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</si>
  <si>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</si>
  <si>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</si>
  <si>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</si>
  <si>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</si>
  <si>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</si>
  <si>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</si>
  <si>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</si>
  <si>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</si>
  <si>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</si>
  <si>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</si>
  <si>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</si>
  <si>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</si>
  <si>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</si>
  <si>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</si>
  <si>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</si>
  <si>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</si>
  <si>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</si>
  <si>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</si>
  <si>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</si>
  <si>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</si>
  <si>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</si>
  <si>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</si>
  <si>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</si>
  <si>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</si>
  <si>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</si>
  <si>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</si>
  <si>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</si>
  <si>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</si>
  <si>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</si>
  <si>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</si>
  <si>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</si>
  <si>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</si>
  <si>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</si>
  <si>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</si>
  <si>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</si>
  <si>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</si>
  <si>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</si>
  <si>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</si>
  <si>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</si>
  <si>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</si>
  <si>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</si>
  <si>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</si>
  <si>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</si>
  <si>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</si>
  <si>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</si>
  <si>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</si>
  <si>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</si>
  <si>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</si>
  <si>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</si>
  <si>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</si>
  <si>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</si>
  <si>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</si>
  <si>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</si>
  <si>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</si>
  <si>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</si>
  <si>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</si>
  <si>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</si>
  <si>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</si>
  <si>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</si>
  <si>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</si>
  <si>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</si>
  <si>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</si>
  <si>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</si>
  <si>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</si>
  <si>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</si>
  <si>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</si>
  <si>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</si>
  <si>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</si>
  <si>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</si>
  <si>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</si>
  <si>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</si>
  <si>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</si>
  <si>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</si>
  <si>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</si>
  <si>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</si>
  <si>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</si>
  <si>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</si>
  <si>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</si>
  <si>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</si>
  <si>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</si>
  <si>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</si>
  <si>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</si>
  <si>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</si>
  <si>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</si>
  <si>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</si>
  <si>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</si>
  <si>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</si>
  <si>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</si>
  <si>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</si>
  <si>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</si>
  <si>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</si>
  <si>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</si>
  <si>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</si>
  <si>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</si>
  <si>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</si>
  <si>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</si>
  <si>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</si>
  <si>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</si>
  <si>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</si>
  <si>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</si>
  <si>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</si>
  <si>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</si>
  <si>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</si>
  <si>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</si>
  <si>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</si>
  <si>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</si>
  <si>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</si>
  <si>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</si>
  <si>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</si>
  <si>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</si>
  <si>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</si>
  <si>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</si>
  <si>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</si>
  <si>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</si>
  <si>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</si>
  <si>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</si>
  <si>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</si>
  <si>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</si>
  <si>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</si>
  <si>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</si>
  <si>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</si>
  <si>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</si>
  <si>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</si>
  <si>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</si>
  <si>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</si>
  <si>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</si>
  <si>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</si>
  <si>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</si>
  <si>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</si>
  <si>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</si>
  <si>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</si>
  <si>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</si>
  <si>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</si>
  <si>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</si>
  <si>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</si>
  <si>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</si>
  <si>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</si>
  <si>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</si>
  <si>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</si>
  <si>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</si>
  <si>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</si>
  <si>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</si>
  <si>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</si>
  <si>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</si>
  <si>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</si>
  <si>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</si>
  <si>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</si>
  <si>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</si>
  <si>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</si>
  <si>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</si>
  <si>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</si>
  <si>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</si>
  <si>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</si>
  <si>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</si>
  <si>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</si>
  <si>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</si>
  <si>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</si>
  <si>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</si>
  <si>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</si>
  <si>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</si>
  <si>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</si>
  <si>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</si>
  <si>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</si>
  <si>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</si>
  <si>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</si>
  <si>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</si>
  <si>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</si>
  <si>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</si>
  <si>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</si>
  <si>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</si>
  <si>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</si>
  <si>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</si>
  <si>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</si>
  <si>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</si>
  <si>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</si>
  <si>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</si>
  <si>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</si>
  <si>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</si>
  <si>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</si>
  <si>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</si>
  <si>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</si>
  <si>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</si>
  <si>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</si>
  <si>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</si>
  <si>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</si>
  <si>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</si>
  <si>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</si>
  <si>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</si>
  <si>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</si>
  <si>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</si>
  <si>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</si>
  <si>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</si>
  <si>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</si>
  <si>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</si>
  <si>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</si>
  <si>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</si>
  <si>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</si>
  <si>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</si>
  <si>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</si>
  <si>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</si>
  <si>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</si>
  <si>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</si>
  <si>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</si>
  <si>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</si>
  <si>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</si>
  <si>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</si>
  <si>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</si>
  <si>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</si>
  <si>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</si>
  <si>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</si>
  <si>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</si>
  <si>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</si>
  <si>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</si>
  <si>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</si>
  <si>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</si>
  <si>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</si>
  <si>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</si>
  <si>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</si>
  <si>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</si>
  <si>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</si>
  <si>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</si>
  <si>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</si>
  <si>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</si>
  <si>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</si>
  <si>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</si>
  <si>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</si>
  <si>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</si>
  <si>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</si>
  <si>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</si>
  <si>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</si>
  <si>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</si>
  <si>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</si>
  <si>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</si>
  <si>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</si>
  <si>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</si>
  <si>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</si>
  <si>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</si>
  <si>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</si>
  <si>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</si>
  <si>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</si>
  <si>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</si>
  <si>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</si>
  <si>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</si>
  <si>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</si>
  <si>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</si>
  <si>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</si>
  <si>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</si>
  <si>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</si>
  <si>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</si>
  <si>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</si>
  <si>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</si>
  <si>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</si>
  <si>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</si>
  <si>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</si>
  <si>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</si>
  <si>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</si>
  <si>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</si>
  <si>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</si>
  <si>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</si>
  <si>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</si>
  <si>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</si>
  <si>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</si>
  <si>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</si>
  <si>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</si>
  <si>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</si>
  <si>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</si>
  <si>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</si>
  <si>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</si>
  <si>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</si>
  <si>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</si>
  <si>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</si>
  <si>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</si>
  <si>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</si>
  <si>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</si>
  <si>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</si>
  <si>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</si>
  <si>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</si>
  <si>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</si>
  <si>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</si>
  <si>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</si>
  <si>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</si>
  <si>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</si>
  <si>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</si>
  <si>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</si>
  <si>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</si>
  <si>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</si>
  <si>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</si>
  <si>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</si>
  <si>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</si>
  <si>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</si>
  <si>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</si>
  <si>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</si>
  <si>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</si>
  <si>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</si>
  <si>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</si>
  <si>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</si>
  <si>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</si>
  <si>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</si>
  <si>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</si>
  <si>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</si>
  <si>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</si>
  <si>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</si>
  <si>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</si>
  <si>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</si>
  <si>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</si>
  <si>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</si>
  <si>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</si>
  <si>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</si>
  <si>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</si>
  <si>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</si>
  <si>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</si>
  <si>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</si>
  <si>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</si>
  <si>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</si>
  <si>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</si>
  <si>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</si>
  <si>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</si>
  <si>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</si>
  <si>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</si>
  <si>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</si>
  <si>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</si>
  <si>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</si>
  <si>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</si>
  <si>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</si>
  <si>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</si>
  <si>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</si>
  <si>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</si>
  <si>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</si>
  <si>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</si>
  <si>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</si>
  <si>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</si>
  <si>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</si>
  <si>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</si>
  <si>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</si>
  <si>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</si>
  <si>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</si>
  <si>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</si>
  <si>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</si>
  <si>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</si>
  <si>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</si>
  <si>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</si>
  <si>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</si>
  <si>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</si>
  <si>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</si>
  <si>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</si>
  <si>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</si>
  <si>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</si>
  <si>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</si>
  <si>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</si>
  <si>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</si>
  <si>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</si>
  <si>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</si>
  <si>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</si>
  <si>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</si>
  <si>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</si>
  <si>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</si>
  <si>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</si>
  <si>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</si>
  <si>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</si>
  <si>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</si>
  <si>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</si>
  <si>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</si>
  <si>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</si>
  <si>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</si>
  <si>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</si>
  <si>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</si>
  <si>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</si>
  <si>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</si>
  <si>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</si>
  <si>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</si>
  <si>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</si>
  <si>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</si>
  <si>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</si>
  <si>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</si>
  <si>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</si>
  <si>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</si>
  <si>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</si>
  <si>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</si>
  <si>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</si>
  <si>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</si>
  <si>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</si>
  <si>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</si>
  <si>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</si>
  <si>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</si>
  <si>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</si>
  <si>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</si>
  <si>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</si>
  <si>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</si>
  <si>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</si>
  <si>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</si>
  <si>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</si>
  <si>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</si>
  <si>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</si>
  <si>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</si>
  <si>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</si>
  <si>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</si>
  <si>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</si>
  <si>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</si>
  <si>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</si>
  <si>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</si>
  <si>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</si>
  <si>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</si>
  <si>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</si>
  <si>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</si>
  <si>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</si>
  <si>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</si>
  <si>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</si>
  <si>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</si>
  <si>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</si>
  <si>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</si>
  <si>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</si>
  <si>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</si>
  <si>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</si>
  <si>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</si>
  <si>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</si>
  <si>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</si>
  <si>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</si>
  <si>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</si>
  <si>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</si>
  <si>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</si>
  <si>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</si>
  <si>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</si>
  <si>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</si>
  <si>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</si>
  <si>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</si>
  <si>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</si>
  <si>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</si>
  <si>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</si>
  <si>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</si>
  <si>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</si>
  <si>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</si>
  <si>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</si>
  <si>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</si>
  <si>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</si>
  <si>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</si>
  <si>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</si>
  <si>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</si>
  <si>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</si>
  <si>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</si>
  <si>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</si>
  <si>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</si>
  <si>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</si>
  <si>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</si>
  <si>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</si>
  <si>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</si>
  <si>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</si>
  <si>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</si>
  <si>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</si>
  <si>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</si>
  <si>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</si>
  <si>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</si>
  <si>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</si>
  <si>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</si>
  <si>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</si>
  <si>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</si>
  <si>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</si>
  <si>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</si>
  <si>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</si>
  <si>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</si>
  <si>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</si>
  <si>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</si>
  <si>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</si>
  <si>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</si>
  <si>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</si>
  <si>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</si>
  <si>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</si>
  <si>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</si>
  <si>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</si>
  <si>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</si>
  <si>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</si>
  <si>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</si>
  <si>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</si>
  <si>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</si>
  <si>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</si>
  <si>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</si>
  <si>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</si>
  <si>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</si>
  <si>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</si>
  <si>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</si>
  <si>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</si>
  <si>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</si>
  <si>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</si>
  <si>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</si>
  <si>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</si>
  <si>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</si>
  <si>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</si>
  <si>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</si>
  <si>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</si>
  <si>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</si>
  <si>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</si>
  <si>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</si>
  <si>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</si>
  <si>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</si>
  <si>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</si>
  <si>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</si>
  <si>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</si>
  <si>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</si>
  <si>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</si>
  <si>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</si>
  <si>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</si>
  <si>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</si>
  <si>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</si>
  <si>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</si>
  <si>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</si>
  <si>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</si>
  <si>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</si>
  <si>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</si>
  <si>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</si>
  <si>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</si>
  <si>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</si>
  <si>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</si>
  <si>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</si>
  <si>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</si>
  <si>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</si>
  <si>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</si>
  <si>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</si>
  <si>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</si>
  <si>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</si>
  <si>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</si>
  <si>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</si>
  <si>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</si>
  <si>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</si>
  <si>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</si>
  <si>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</si>
  <si>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</si>
  <si>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</si>
  <si>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</si>
  <si>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</si>
  <si>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</si>
  <si>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</si>
  <si>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</si>
  <si>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</si>
  <si>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</si>
  <si>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</si>
  <si>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</si>
  <si>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</si>
  <si>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</si>
  <si>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</si>
  <si>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</si>
  <si>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</si>
  <si>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</si>
  <si>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</si>
  <si>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</si>
  <si>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</si>
  <si>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</si>
  <si>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</si>
  <si>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</si>
  <si>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</si>
  <si>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</si>
  <si>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</si>
  <si>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</si>
  <si>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</si>
  <si>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</si>
  <si>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</si>
  <si>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</si>
  <si>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</si>
  <si>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</si>
  <si>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</si>
  <si>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</si>
  <si>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</si>
  <si>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</si>
  <si>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</si>
  <si>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</si>
  <si>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</si>
  <si>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</si>
  <si>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</si>
  <si>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</si>
  <si>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</si>
  <si>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</si>
  <si>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</si>
  <si>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</si>
  <si>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</si>
  <si>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</si>
  <si>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</si>
  <si>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</si>
  <si>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</si>
  <si>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</si>
  <si>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</si>
  <si>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</si>
  <si>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</si>
  <si>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</si>
  <si>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</si>
  <si>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</si>
  <si>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</si>
  <si>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</si>
  <si>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</si>
  <si>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</si>
  <si>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</si>
  <si>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</si>
  <si>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</si>
  <si>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</si>
  <si>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</si>
  <si>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</si>
  <si>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</si>
  <si>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</si>
  <si>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</si>
  <si>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</si>
  <si>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</si>
  <si>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</si>
  <si>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</si>
  <si>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</si>
  <si>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</si>
  <si>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</si>
  <si>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</si>
  <si>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</si>
  <si>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</si>
  <si>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</si>
  <si>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</si>
  <si>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</si>
  <si>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</si>
  <si>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</si>
  <si>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</si>
  <si>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</si>
  <si>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</si>
  <si>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</si>
  <si>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</si>
  <si>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</si>
  <si>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</si>
  <si>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</si>
  <si>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</si>
  <si>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</si>
  <si>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</si>
  <si>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</si>
  <si>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</si>
  <si>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</si>
  <si>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</si>
  <si>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</si>
  <si>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</si>
  <si>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</si>
  <si>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</si>
  <si>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</si>
  <si>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</si>
  <si>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</si>
  <si>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</si>
  <si>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</si>
  <si>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</si>
  <si>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</si>
  <si>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</si>
  <si>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</si>
  <si>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</si>
  <si>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</si>
  <si>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</si>
  <si>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</si>
  <si>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</si>
  <si>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</si>
  <si>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</si>
  <si>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</si>
  <si>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</si>
  <si>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</si>
  <si>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</si>
  <si>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</si>
  <si>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</si>
  <si>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</si>
  <si>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</si>
  <si>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</si>
  <si>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</si>
  <si>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</si>
  <si>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</si>
  <si>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</si>
  <si>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</si>
  <si>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</si>
  <si>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</si>
  <si>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</si>
  <si>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</si>
  <si>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</si>
  <si>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</si>
  <si>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</si>
  <si>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</si>
  <si>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</si>
  <si>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</si>
  <si>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</si>
  <si>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</si>
  <si>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</si>
  <si>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</si>
  <si>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</si>
  <si>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</si>
  <si>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</si>
  <si>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</si>
  <si>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</si>
  <si>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</si>
  <si>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</si>
  <si>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</si>
  <si>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</si>
  <si>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</si>
  <si>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</si>
  <si>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</si>
  <si>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</si>
  <si>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</si>
  <si>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</si>
  <si>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</si>
  <si>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</si>
  <si>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</si>
  <si>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</si>
  <si>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</si>
  <si>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</si>
  <si>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</si>
  <si>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</si>
  <si>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</si>
  <si>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</si>
  <si>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</si>
  <si>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</si>
  <si>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</si>
  <si>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</si>
  <si>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</si>
  <si>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</si>
  <si>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</si>
  <si>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</si>
  <si>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</si>
  <si>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</si>
  <si>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</si>
  <si>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</si>
  <si>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</si>
  <si>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</si>
  <si>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</si>
  <si>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</si>
  <si>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</si>
  <si>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</si>
  <si>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</si>
  <si>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</si>
  <si>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</si>
  <si>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</si>
  <si>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</si>
  <si>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</si>
  <si>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</si>
  <si>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</si>
  <si>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</si>
  <si>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</si>
  <si>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</si>
  <si>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</si>
  <si>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</si>
  <si>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</si>
  <si>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</si>
  <si>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</si>
  <si>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</si>
  <si>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</si>
  <si>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</si>
  <si>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</si>
  <si>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</si>
  <si>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</si>
  <si>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</si>
  <si>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</si>
  <si>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</si>
  <si>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</si>
  <si>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</si>
  <si>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</si>
  <si>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</si>
  <si>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</si>
  <si>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</si>
  <si>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</si>
  <si>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</si>
  <si>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</si>
  <si>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</si>
  <si>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</si>
  <si>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</si>
  <si>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</si>
  <si>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</si>
  <si>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</si>
  <si>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</si>
  <si>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</si>
  <si>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</si>
  <si>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</si>
  <si>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</si>
  <si>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</si>
  <si>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</si>
  <si>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</si>
  <si>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</si>
  <si>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</si>
  <si>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</si>
  <si>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</si>
  <si>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</si>
  <si>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</si>
  <si>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</si>
  <si>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</si>
  <si>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</si>
  <si>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</si>
  <si>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</si>
  <si>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</si>
  <si>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</si>
  <si>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</si>
  <si>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</si>
  <si>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</si>
  <si>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</si>
  <si>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</si>
  <si>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</si>
  <si>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</si>
  <si>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</si>
  <si>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</si>
  <si>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</si>
  <si>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</si>
  <si>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</si>
  <si>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</si>
  <si>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</si>
  <si>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</si>
  <si>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</si>
  <si>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</si>
  <si>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</si>
  <si>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</si>
  <si>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</si>
  <si>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</si>
  <si>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</si>
  <si>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</si>
  <si>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</si>
  <si>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</si>
  <si>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</si>
  <si>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</si>
  <si>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</si>
  <si>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</si>
  <si>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</si>
  <si>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</si>
  <si>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</si>
  <si>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</si>
  <si>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</si>
  <si>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</si>
  <si>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</si>
  <si>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</si>
  <si>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</si>
  <si>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</si>
  <si>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</si>
  <si>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</si>
  <si>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</si>
  <si>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</si>
  <si>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</si>
  <si>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</si>
  <si>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</si>
  <si>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</si>
  <si>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</si>
  <si>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</si>
  <si>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</si>
  <si>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</si>
  <si>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</si>
  <si>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</si>
  <si>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</si>
  <si>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</si>
  <si>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</si>
  <si>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</si>
  <si>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</si>
  <si>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</si>
  <si>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</si>
  <si>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</si>
  <si>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</si>
  <si>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</si>
  <si>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</si>
  <si>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</si>
  <si>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</si>
  <si>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</si>
  <si>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</si>
  <si>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</si>
  <si>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</si>
  <si>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</si>
  <si>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</si>
  <si>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</si>
  <si>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</si>
  <si>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</si>
  <si>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</si>
  <si>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</si>
  <si>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</si>
  <si>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</si>
  <si>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</si>
  <si>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</si>
  <si>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</si>
  <si>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</si>
  <si>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</si>
  <si>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</si>
  <si>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</si>
  <si>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</si>
  <si>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</si>
  <si>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</si>
  <si>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</si>
  <si>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</si>
  <si>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</si>
  <si>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</si>
  <si>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</si>
  <si>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</si>
  <si>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</si>
  <si>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</si>
  <si>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</si>
  <si>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</si>
  <si>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</si>
  <si>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</si>
  <si>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</si>
  <si>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</si>
  <si>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</si>
  <si>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</si>
  <si>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</si>
  <si>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</si>
  <si>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</si>
  <si>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</si>
  <si>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</si>
  <si>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</si>
  <si>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</si>
  <si>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</si>
  <si>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</si>
  <si>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</si>
  <si>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</si>
  <si>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</si>
  <si>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</si>
  <si>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</si>
  <si>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</si>
  <si>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</si>
  <si>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</si>
  <si>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</si>
  <si>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</si>
  <si>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</si>
  <si>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</si>
  <si>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</si>
  <si>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</si>
  <si>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</si>
  <si>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</si>
  <si>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</si>
  <si>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</si>
  <si>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</si>
  <si>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</si>
  <si>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</si>
  <si>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</si>
  <si>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</si>
  <si>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</si>
  <si>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</si>
  <si>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</si>
  <si>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</si>
  <si>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</si>
  <si>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</si>
  <si>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</si>
  <si>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</si>
  <si>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</si>
  <si>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</si>
  <si>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</si>
  <si>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</si>
  <si>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</si>
  <si>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</si>
  <si>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</si>
  <si>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</si>
  <si>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</si>
  <si>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</si>
  <si>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</si>
  <si>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</si>
  <si>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</si>
  <si>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</si>
  <si>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</si>
  <si>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</si>
  <si>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</si>
  <si>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</si>
  <si>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</si>
  <si>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</si>
  <si>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</si>
  <si>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</si>
  <si>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</si>
  <si>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</si>
  <si>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</si>
  <si>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</si>
  <si>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</si>
  <si>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</si>
  <si>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</si>
  <si>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</si>
  <si>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</si>
  <si>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</si>
  <si>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</si>
  <si>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</si>
  <si>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</si>
  <si>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</si>
  <si>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</si>
  <si>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</si>
  <si>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</si>
  <si>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</si>
  <si>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</si>
  <si>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</si>
  <si>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</si>
  <si>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</si>
  <si>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</si>
  <si>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</si>
  <si>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</si>
  <si>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</si>
  <si>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</si>
  <si>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</si>
  <si>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</si>
  <si>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</si>
  <si>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</si>
  <si>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</si>
  <si>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</si>
  <si>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</si>
  <si>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</si>
  <si>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</si>
  <si>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</si>
  <si>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</si>
  <si>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</si>
  <si>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</si>
  <si>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</si>
  <si>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</si>
  <si>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</si>
  <si>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</si>
  <si>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</si>
  <si>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</si>
  <si>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</si>
  <si>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</si>
  <si>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</si>
  <si>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</si>
  <si>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</si>
  <si>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</si>
  <si>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</si>
  <si>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</si>
  <si>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</si>
  <si>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</si>
  <si>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</si>
  <si>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</si>
  <si>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</si>
  <si>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</si>
  <si>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</si>
  <si>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</si>
  <si>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</si>
  <si>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</si>
  <si>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</si>
  <si>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</si>
  <si>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</si>
  <si>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</si>
  <si>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</si>
  <si>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</si>
  <si>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</si>
  <si>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</si>
  <si>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</si>
  <si>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</si>
  <si>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</si>
  <si>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</si>
  <si>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</si>
  <si>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</si>
  <si>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</si>
  <si>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</si>
  <si>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</si>
  <si>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</si>
  <si>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</si>
  <si>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</si>
  <si>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</si>
  <si>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</si>
  <si>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</si>
  <si>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</si>
  <si>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</si>
  <si>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</si>
  <si>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</si>
  <si>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</si>
  <si>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</si>
  <si>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</si>
  <si>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</si>
  <si>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</si>
  <si>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</si>
  <si>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</si>
  <si>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</si>
  <si>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</si>
  <si>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</si>
  <si>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</si>
  <si>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</si>
  <si>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</si>
  <si>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</si>
  <si>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</si>
  <si>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</si>
  <si>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</si>
  <si>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</si>
  <si>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</si>
  <si>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</si>
  <si>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</si>
  <si>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</si>
  <si>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</si>
  <si>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</si>
  <si>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</si>
  <si>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</si>
  <si>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</si>
  <si>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</si>
  <si>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</si>
  <si>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</si>
  <si>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</si>
  <si>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</si>
  <si>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</si>
  <si>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</si>
  <si>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</si>
  <si>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</si>
  <si>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</si>
  <si>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</si>
  <si>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</si>
  <si>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</si>
  <si>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</si>
  <si>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</si>
  <si>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</si>
  <si>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</si>
  <si>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</si>
  <si>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</si>
  <si>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</si>
  <si>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</si>
  <si>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</si>
  <si>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</si>
  <si>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</si>
  <si>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</si>
  <si>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</si>
  <si>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</si>
  <si>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</si>
  <si>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</si>
  <si>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</si>
  <si>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</si>
  <si>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</si>
  <si>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</si>
  <si>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</si>
  <si>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</si>
  <si>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</si>
  <si>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</si>
  <si>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</si>
  <si>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</si>
  <si>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</si>
  <si>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</si>
  <si>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</si>
  <si>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</si>
  <si>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</si>
  <si>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</si>
  <si>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</si>
  <si>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</si>
  <si>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</si>
  <si>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</si>
  <si>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</si>
  <si>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</si>
  <si>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</si>
  <si>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</si>
  <si>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</si>
  <si>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</si>
  <si>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</si>
  <si>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</si>
  <si>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</si>
  <si>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</si>
  <si>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</si>
  <si>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</si>
  <si>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</si>
  <si>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</si>
  <si>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</si>
  <si>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</si>
  <si>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</si>
  <si>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</si>
  <si>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</si>
  <si>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</si>
  <si>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</si>
  <si>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</si>
  <si>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</si>
  <si>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</si>
  <si>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</si>
  <si>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</si>
  <si>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</si>
  <si>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</si>
  <si>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</si>
  <si>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</si>
  <si>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</si>
  <si>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</si>
  <si>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</si>
  <si>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</si>
  <si>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</si>
  <si>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</si>
  <si>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</si>
  <si>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</si>
  <si>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</si>
  <si>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</si>
  <si>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</si>
  <si>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</si>
  <si>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</si>
  <si>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</si>
  <si>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</si>
  <si>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</si>
  <si>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</si>
  <si>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</si>
  <si>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</si>
  <si>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</si>
  <si>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</si>
  <si>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</si>
  <si>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</si>
  <si>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</si>
  <si>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</si>
  <si>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</si>
  <si>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</si>
  <si>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</si>
  <si>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</si>
  <si>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</si>
  <si>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</si>
  <si>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</si>
  <si>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</si>
  <si>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</si>
  <si>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</si>
  <si>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</si>
  <si>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</si>
  <si>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</si>
  <si>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</si>
  <si>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</si>
  <si>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</si>
  <si>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</si>
  <si>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</si>
  <si>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</si>
  <si>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</si>
  <si>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</si>
  <si>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</si>
  <si>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</si>
  <si>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</si>
  <si>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</si>
  <si>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</si>
  <si>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</si>
  <si>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</si>
  <si>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</si>
  <si>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</si>
  <si>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</si>
  <si>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</si>
  <si>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</si>
  <si>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</si>
  <si>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</si>
  <si>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</si>
  <si>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</si>
  <si>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</si>
  <si>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</si>
  <si>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</si>
  <si>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</si>
  <si>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</si>
  <si>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</si>
  <si>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</si>
  <si>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</si>
  <si>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</si>
  <si>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</si>
  <si>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</si>
  <si>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</si>
  <si>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</si>
  <si>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</si>
  <si>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</si>
  <si>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</si>
  <si>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</si>
  <si>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</si>
  <si>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</si>
  <si>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</si>
  <si>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</si>
  <si>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</si>
  <si>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</si>
  <si>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</si>
  <si>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</si>
  <si>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</si>
  <si>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</si>
  <si>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</si>
  <si>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</si>
  <si>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</si>
  <si>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</si>
  <si>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</si>
  <si>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</si>
  <si>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</si>
  <si>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</si>
  <si>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</si>
  <si>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</si>
  <si>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</si>
  <si>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</si>
  <si>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</si>
  <si>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</si>
  <si>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</si>
  <si>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</si>
  <si>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</si>
  <si>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</si>
  <si>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</si>
  <si>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</si>
  <si>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</si>
  <si>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</si>
  <si>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</si>
  <si>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</si>
  <si>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</si>
  <si>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</si>
  <si>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</si>
  <si>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</si>
  <si>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</si>
  <si>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</si>
  <si>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</si>
  <si>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</si>
  <si>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</si>
  <si>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</si>
  <si>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</si>
  <si>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</si>
  <si>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</si>
  <si>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</si>
  <si>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</si>
  <si>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</si>
  <si>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</si>
  <si>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</si>
  <si>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</si>
  <si>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</si>
  <si>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</si>
  <si>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</si>
  <si>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</si>
  <si>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</si>
  <si>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</si>
  <si>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</si>
  <si>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</si>
  <si>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</si>
  <si>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</si>
  <si>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</si>
  <si>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</si>
  <si>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</si>
  <si>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</si>
  <si>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</si>
  <si>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</si>
  <si>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</si>
  <si>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</si>
  <si>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</si>
  <si>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</si>
  <si>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</si>
  <si>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</si>
  <si>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</si>
  <si>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</si>
  <si>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</si>
  <si>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</si>
  <si>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</si>
  <si>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</si>
  <si>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</si>
  <si>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</si>
  <si>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</si>
  <si>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</si>
  <si>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</si>
  <si>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</si>
  <si>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</si>
  <si>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</si>
  <si>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</si>
  <si>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</si>
  <si>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</si>
  <si>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</si>
  <si>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</si>
  <si>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</si>
  <si>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</si>
  <si>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</si>
  <si>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</si>
  <si>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</si>
  <si>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</si>
  <si>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</si>
  <si>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</si>
  <si>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</si>
  <si>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</si>
  <si>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</si>
  <si>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</si>
  <si>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</si>
  <si>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</si>
  <si>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</si>
  <si>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</si>
  <si>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</si>
  <si>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</si>
  <si>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</si>
  <si>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</si>
  <si>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</si>
  <si>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</si>
  <si>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</si>
  <si>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</si>
  <si>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</si>
  <si>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</si>
  <si>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</si>
  <si>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</si>
  <si>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</si>
  <si>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</si>
  <si>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</si>
  <si>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</si>
  <si>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</si>
  <si>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</si>
  <si>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</si>
  <si>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</si>
  <si>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</si>
  <si>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</si>
  <si>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</si>
  <si>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</si>
  <si>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</si>
  <si>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</si>
  <si>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</si>
  <si>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</si>
  <si>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</si>
  <si>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</si>
  <si>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</si>
  <si>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</si>
  <si>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</si>
  <si>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</si>
  <si>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</si>
  <si>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</si>
  <si>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</si>
  <si>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</si>
  <si>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</si>
  <si>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</si>
  <si>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</si>
  <si>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</si>
  <si>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</si>
  <si>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</si>
  <si>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</si>
  <si>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</si>
  <si>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</si>
  <si>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</si>
  <si>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</si>
  <si>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</si>
  <si>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</si>
  <si>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</si>
  <si>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</si>
  <si>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</si>
  <si>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</si>
  <si>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</si>
  <si>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</si>
  <si>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</si>
  <si>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</si>
  <si>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</si>
  <si>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</si>
  <si>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</si>
  <si>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</si>
  <si>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</si>
  <si>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</si>
  <si>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</si>
  <si>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</si>
  <si>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</si>
  <si>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</si>
  <si>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</si>
  <si>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</si>
  <si>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</si>
  <si>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</si>
  <si>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</si>
  <si>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</si>
  <si>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</si>
  <si>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</si>
  <si>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</si>
  <si>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</si>
  <si>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</si>
  <si>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</si>
  <si>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</si>
  <si>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</si>
  <si>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</si>
  <si>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</si>
  <si>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</si>
  <si>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</si>
  <si>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</si>
  <si>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</si>
  <si>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</si>
  <si>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</si>
  <si>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</si>
  <si>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</si>
  <si>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</si>
  <si>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</si>
  <si>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</si>
  <si>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</si>
  <si>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</si>
  <si>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</si>
  <si>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</si>
  <si>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</si>
  <si>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</si>
  <si>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</si>
  <si>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</si>
  <si>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</si>
  <si>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</si>
  <si>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</si>
  <si>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</si>
  <si>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</si>
  <si>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</si>
  <si>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</si>
  <si>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</si>
  <si>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</si>
  <si>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</si>
  <si>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</si>
  <si>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</si>
  <si>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</si>
  <si>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</si>
  <si>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</si>
  <si>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</si>
  <si>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</si>
  <si>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</si>
  <si>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</si>
  <si>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</si>
  <si>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</si>
  <si>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</si>
  <si>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</si>
  <si>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</si>
  <si>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</si>
  <si>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</si>
  <si>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</si>
  <si>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</si>
  <si>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</si>
  <si>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</si>
  <si>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</si>
  <si>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</si>
  <si>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</si>
  <si>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</si>
  <si>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</si>
  <si>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</si>
  <si>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</si>
  <si>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</si>
  <si>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</si>
  <si>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</si>
  <si>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</si>
  <si>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</si>
  <si>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</si>
  <si>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</si>
  <si>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</si>
  <si>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</si>
  <si>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</si>
  <si>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</si>
  <si>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</si>
  <si>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</si>
  <si>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</si>
  <si>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</si>
  <si>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</si>
  <si>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</si>
  <si>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</si>
  <si>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</si>
  <si>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</si>
  <si>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</si>
  <si>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</si>
  <si>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</si>
  <si>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</si>
  <si>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</si>
  <si>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</si>
  <si>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</si>
  <si>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</si>
  <si>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</si>
  <si>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</si>
  <si>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</si>
  <si>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</si>
  <si>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</si>
  <si>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</si>
  <si>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</si>
  <si>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</si>
  <si>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</si>
  <si>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</si>
  <si>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</si>
  <si>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</si>
  <si>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</si>
  <si>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</si>
  <si>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</si>
  <si>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</si>
  <si>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</si>
  <si>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</si>
  <si>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</si>
  <si>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</si>
  <si>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</si>
  <si>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</si>
  <si>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</si>
  <si>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</si>
  <si>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</si>
  <si>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</si>
  <si>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</si>
  <si>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</si>
  <si>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</si>
  <si>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</si>
  <si>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</si>
  <si>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</si>
  <si>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</si>
  <si>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</si>
  <si>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</si>
  <si>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</si>
  <si>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</si>
  <si>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</si>
  <si>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</si>
  <si>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</si>
  <si>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</si>
  <si>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</si>
  <si>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</si>
  <si>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</si>
  <si>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</si>
  <si>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</si>
  <si>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</si>
  <si>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</si>
  <si>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</si>
  <si>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</si>
  <si>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</si>
  <si>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</si>
  <si>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</si>
  <si>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</si>
  <si>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</si>
  <si>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</si>
  <si>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</si>
  <si>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</si>
  <si>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</si>
  <si>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</si>
  <si>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</si>
  <si>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</si>
  <si>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</si>
  <si>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</si>
  <si>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</si>
  <si>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</si>
  <si>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</si>
  <si>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</si>
  <si>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</si>
  <si>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</si>
  <si>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</si>
  <si>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</si>
  <si>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</si>
  <si>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</si>
  <si>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</si>
  <si>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</si>
  <si>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</si>
  <si>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</si>
  <si>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</si>
  <si>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</si>
  <si>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</si>
  <si>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</si>
  <si>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</si>
  <si>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</si>
  <si>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</si>
  <si>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</si>
  <si>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</si>
  <si>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</si>
  <si>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</si>
  <si>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</si>
  <si>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</si>
  <si>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</si>
  <si>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</si>
  <si>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</si>
  <si>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</si>
  <si>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</si>
  <si>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</si>
  <si>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</si>
  <si>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</si>
  <si>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</si>
  <si>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</si>
  <si>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</si>
  <si>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</si>
  <si>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</si>
  <si>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</si>
  <si>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</si>
  <si>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</si>
  <si>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</si>
  <si>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</si>
  <si>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</si>
  <si>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</si>
  <si>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</si>
  <si>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</si>
  <si>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</si>
  <si>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</si>
  <si>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</si>
  <si>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</si>
  <si>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</si>
  <si>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</si>
  <si>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</si>
  <si>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</si>
  <si>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</si>
  <si>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</si>
  <si>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</si>
  <si>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</si>
  <si>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</si>
  <si>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</si>
  <si>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</si>
  <si>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</si>
  <si>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</si>
  <si>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</si>
  <si>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</si>
  <si>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</si>
  <si>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</si>
  <si>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</si>
  <si>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</si>
  <si>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</si>
  <si>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</si>
  <si>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</si>
  <si>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</si>
  <si>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</si>
  <si>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</si>
  <si>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</si>
  <si>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</si>
  <si>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</si>
  <si>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</si>
  <si>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</si>
  <si>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</si>
  <si>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</si>
  <si>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</si>
  <si>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</si>
  <si>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</si>
  <si>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</si>
  <si>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</si>
  <si>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</si>
  <si>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</si>
  <si>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</si>
  <si>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</si>
  <si>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</si>
  <si>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</si>
  <si>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</si>
  <si>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</si>
  <si>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</si>
  <si>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</si>
  <si>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</si>
  <si>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</si>
  <si>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</si>
  <si>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</si>
  <si>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</si>
  <si>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</si>
  <si>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</si>
  <si>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</si>
  <si>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</si>
  <si>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</si>
  <si>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</si>
  <si>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</si>
  <si>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</si>
  <si>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</si>
  <si>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</si>
  <si>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</si>
  <si>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</si>
  <si>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</si>
  <si>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</si>
  <si>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</si>
  <si>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</si>
  <si>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</si>
  <si>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</si>
  <si>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</si>
  <si>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</si>
  <si>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</si>
  <si>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</si>
  <si>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</si>
  <si>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</si>
  <si>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</si>
  <si>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</si>
  <si>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</si>
  <si>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</si>
  <si>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</si>
  <si>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</si>
  <si>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</si>
  <si>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</si>
  <si>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</si>
  <si>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</si>
  <si>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</si>
  <si>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</si>
  <si>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</si>
  <si>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</si>
  <si>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</si>
  <si>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</si>
  <si>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</si>
  <si>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</si>
  <si>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</si>
  <si>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</si>
  <si>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</si>
  <si>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</si>
  <si>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</si>
  <si>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</si>
  <si>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</si>
  <si>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</si>
  <si>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</si>
  <si>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</si>
  <si>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</si>
  <si>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</si>
  <si>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</si>
  <si>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</si>
  <si>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</si>
  <si>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</si>
  <si>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</si>
  <si>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</si>
  <si>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</si>
  <si>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</si>
  <si>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</si>
  <si>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</si>
  <si>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</si>
  <si>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</si>
  <si>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</si>
  <si>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</si>
  <si>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</si>
  <si>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</si>
  <si>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</si>
  <si>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</si>
  <si>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</si>
  <si>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</si>
  <si>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</si>
  <si>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</si>
  <si>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</si>
  <si>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</si>
  <si>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</si>
  <si>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</si>
  <si>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</si>
  <si>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</si>
  <si>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</si>
  <si>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</si>
  <si>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</si>
  <si>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</si>
  <si>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</si>
  <si>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</si>
  <si>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</si>
  <si>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</si>
  <si>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</si>
  <si>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</si>
  <si>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</si>
  <si>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</si>
  <si>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</si>
  <si>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</si>
  <si>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</si>
  <si>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</si>
  <si>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</si>
  <si>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</si>
  <si>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</si>
  <si>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</si>
  <si>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</si>
  <si>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</si>
  <si>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</si>
  <si>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</si>
  <si>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</si>
  <si>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</si>
  <si>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</si>
  <si>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</si>
  <si>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</si>
  <si>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</si>
  <si>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</si>
  <si>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</si>
  <si>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</si>
  <si>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</si>
  <si>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</si>
  <si>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</si>
  <si>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</si>
  <si>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</si>
  <si>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</si>
  <si>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</si>
  <si>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</si>
  <si>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</si>
  <si>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</si>
  <si>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</si>
  <si>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</si>
  <si>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</si>
  <si>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</si>
  <si>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</si>
  <si>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</si>
  <si>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</si>
  <si>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</si>
  <si>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</si>
  <si>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</si>
  <si>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</si>
  <si>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</si>
  <si>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</si>
  <si>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</si>
  <si>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</si>
  <si>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</si>
  <si>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</si>
  <si>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</si>
  <si>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</si>
  <si>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</si>
  <si>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</si>
  <si>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</si>
  <si>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</si>
  <si>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</si>
  <si>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</si>
  <si>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</si>
  <si>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</si>
  <si>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</si>
  <si>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</si>
  <si>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</si>
  <si>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</si>
  <si>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</si>
  <si>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</si>
  <si>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</si>
  <si>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</si>
  <si>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</si>
  <si>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</si>
  <si>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</si>
  <si>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</si>
  <si>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</si>
  <si>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</si>
  <si>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</si>
  <si>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</si>
  <si>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</si>
  <si>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</si>
  <si>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</si>
  <si>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</si>
  <si>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</si>
  <si>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</si>
  <si>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</si>
  <si>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</si>
  <si>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</si>
  <si>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</si>
  <si>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</si>
  <si>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</si>
  <si>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</si>
  <si>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</si>
  <si>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</si>
  <si>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</si>
  <si>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</si>
  <si>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</si>
  <si>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</si>
  <si>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</si>
  <si>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</si>
  <si>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</si>
  <si>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</si>
  <si>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</si>
  <si>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</si>
  <si>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</si>
  <si>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</si>
  <si>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</si>
  <si>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</si>
  <si>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</si>
  <si>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</si>
  <si>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</si>
  <si>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</si>
  <si>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</si>
  <si>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</si>
  <si>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</si>
  <si>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</si>
  <si>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</si>
  <si>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</si>
  <si>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</si>
  <si>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</si>
  <si>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</si>
  <si>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</si>
  <si>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</si>
  <si>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</si>
  <si>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</si>
  <si>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</si>
  <si>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</si>
  <si>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</si>
  <si>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</si>
  <si>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</si>
  <si>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</si>
  <si>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</si>
  <si>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</si>
  <si>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</si>
  <si>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</si>
  <si>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</si>
  <si>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</si>
  <si>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</si>
  <si>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</si>
  <si>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</si>
  <si>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</si>
  <si>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</si>
  <si>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</si>
  <si>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</si>
  <si>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</si>
  <si>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</si>
  <si>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</si>
  <si>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</si>
  <si>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</si>
  <si>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</si>
  <si>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</si>
  <si>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</si>
  <si>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</si>
  <si>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</si>
  <si>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</si>
  <si>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</si>
  <si>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</si>
  <si>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</si>
  <si>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</si>
  <si>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</si>
  <si>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</si>
  <si>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</si>
  <si>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</si>
  <si>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</si>
  <si>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</si>
  <si>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</si>
  <si>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</si>
  <si>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</si>
  <si>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</si>
  <si>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</si>
  <si>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</si>
  <si>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</si>
  <si>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</si>
  <si>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</si>
  <si>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</si>
  <si>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</si>
  <si>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</si>
  <si>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</si>
  <si>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</si>
  <si>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</si>
  <si>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</si>
  <si>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</si>
  <si>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</si>
  <si>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</si>
  <si>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</si>
  <si>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</si>
  <si>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</si>
  <si>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</si>
  <si>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</si>
  <si>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</si>
  <si>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</si>
  <si>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</si>
  <si>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</si>
  <si>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</si>
  <si>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</si>
  <si>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</si>
  <si>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</si>
  <si>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</si>
  <si>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</si>
  <si>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</si>
  <si>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</si>
  <si>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</si>
  <si>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</si>
  <si>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</si>
  <si>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</si>
  <si>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</si>
  <si>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</si>
  <si>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</si>
  <si>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</si>
  <si>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</si>
  <si>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</si>
  <si>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</si>
  <si>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</si>
  <si>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</si>
  <si>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</si>
  <si>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</si>
  <si>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</si>
  <si>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</si>
  <si>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</si>
  <si>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</si>
  <si>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</si>
  <si>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</si>
  <si>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</si>
  <si>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</si>
  <si>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</si>
  <si>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</si>
  <si>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</si>
  <si>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</si>
  <si>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</si>
  <si>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</si>
  <si>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</si>
  <si>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</si>
  <si>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</si>
  <si>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</si>
  <si>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</si>
  <si>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</si>
  <si>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</si>
  <si>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</si>
  <si>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</si>
  <si>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</si>
  <si>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</si>
  <si>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</si>
  <si>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</si>
  <si>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</si>
  <si>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</si>
  <si>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</si>
  <si>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</si>
  <si>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</si>
  <si>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</si>
  <si>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</si>
  <si>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</si>
  <si>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</si>
  <si>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</si>
  <si>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</si>
  <si>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</si>
  <si>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</si>
  <si>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</si>
  <si>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</si>
  <si>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</si>
  <si>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</si>
  <si>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</si>
  <si>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</si>
  <si>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</si>
  <si>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</si>
  <si>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</si>
  <si>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</si>
  <si>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</si>
  <si>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</si>
  <si>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</si>
  <si>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</si>
  <si>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</si>
  <si>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</si>
  <si>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</si>
  <si>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</si>
  <si>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</si>
  <si>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</si>
  <si>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</si>
  <si>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</si>
  <si>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</si>
  <si>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</si>
  <si>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</si>
  <si>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</si>
  <si>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</si>
  <si>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</si>
  <si>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</si>
  <si>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</si>
  <si>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</si>
  <si>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</si>
  <si>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</si>
  <si>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</si>
  <si>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</si>
  <si>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</si>
  <si>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</si>
  <si>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</si>
  <si>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</si>
  <si>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</si>
  <si>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</si>
  <si>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</si>
  <si>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</si>
  <si>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</si>
  <si>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</si>
  <si>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</si>
  <si>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</si>
  <si>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</si>
  <si>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</si>
  <si>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</si>
  <si>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</si>
  <si>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</si>
  <si>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</si>
  <si>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</si>
  <si>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</si>
  <si>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</si>
  <si>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</si>
  <si>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</si>
  <si>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</si>
  <si>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</si>
  <si>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</si>
  <si>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</si>
  <si>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</si>
  <si>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</si>
  <si>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</si>
  <si>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</si>
  <si>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</si>
  <si>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</si>
  <si>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</si>
  <si>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</si>
  <si>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</si>
  <si>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</si>
  <si>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</si>
  <si>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</si>
  <si>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</si>
  <si>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</si>
  <si>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</si>
  <si>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</si>
  <si>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</si>
  <si>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</si>
  <si>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</si>
  <si>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</si>
  <si>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</si>
  <si>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</si>
  <si>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</si>
  <si>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</si>
  <si>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</si>
  <si>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</si>
  <si>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</si>
  <si>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</si>
  <si>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</si>
  <si>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</si>
  <si>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</si>
  <si>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</si>
  <si>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</si>
  <si>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</si>
  <si>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</si>
  <si>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</si>
  <si>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</si>
  <si>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</si>
  <si>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</si>
  <si>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</si>
  <si>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</si>
  <si>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</si>
  <si>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</si>
  <si>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</si>
  <si>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</si>
  <si>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</si>
  <si>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</si>
  <si>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</si>
  <si>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</si>
  <si>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</si>
  <si>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</si>
  <si>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</si>
  <si>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</si>
  <si>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</si>
  <si>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</si>
  <si>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</si>
  <si>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</si>
  <si>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</si>
  <si>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</si>
  <si>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</si>
  <si>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</si>
  <si>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</si>
  <si>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</si>
  <si>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</si>
  <si>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</si>
  <si>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</si>
  <si>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</si>
  <si>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</si>
  <si>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</si>
  <si>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</si>
  <si>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</si>
  <si>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</si>
  <si>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</si>
  <si>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</si>
  <si>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</si>
  <si>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</si>
  <si>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</si>
  <si>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</si>
  <si>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</si>
  <si>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</si>
  <si>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</si>
  <si>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</si>
  <si>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</si>
  <si>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</si>
  <si>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</si>
  <si>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</si>
  <si>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</si>
  <si>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</si>
  <si>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</si>
  <si>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</si>
  <si>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</si>
  <si>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</si>
  <si>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</si>
  <si>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</si>
  <si>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</si>
  <si>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</si>
  <si>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</si>
  <si>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</si>
  <si>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</si>
  <si>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</si>
  <si>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</si>
  <si>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</si>
  <si>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</si>
  <si>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</si>
  <si>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</si>
  <si>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</si>
  <si>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</si>
  <si>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</si>
  <si>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</si>
  <si>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</si>
  <si>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</si>
  <si>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</si>
  <si>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</si>
  <si>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</si>
  <si>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</si>
  <si>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</si>
  <si>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</si>
  <si>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</si>
  <si>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</si>
  <si>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</si>
  <si>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</si>
  <si>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</si>
  <si>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</si>
  <si>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</si>
  <si>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</si>
  <si>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</si>
  <si>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</si>
  <si>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</si>
  <si>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</si>
  <si>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</si>
  <si>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</si>
  <si>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</si>
  <si>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</si>
  <si>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</si>
  <si>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</si>
  <si>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</si>
  <si>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</si>
  <si>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</si>
  <si>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</si>
  <si>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</si>
  <si>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</si>
  <si>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</si>
  <si>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</si>
  <si>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</si>
  <si>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</si>
  <si>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</si>
  <si>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</si>
  <si>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</si>
  <si>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</si>
  <si>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</si>
  <si>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</si>
  <si>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</si>
  <si>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</si>
  <si>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</si>
  <si>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</si>
  <si>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</si>
  <si>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</si>
  <si>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</si>
  <si>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</si>
  <si>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</si>
  <si>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</si>
  <si>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</si>
  <si>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</si>
  <si>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</si>
  <si>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</si>
  <si>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</si>
  <si>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</si>
  <si>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</si>
  <si>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</si>
  <si>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</si>
  <si>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</si>
  <si>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</si>
  <si>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</si>
  <si>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</si>
  <si>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</si>
  <si>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</si>
  <si>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</si>
  <si>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</si>
  <si>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</si>
  <si>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</si>
  <si>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</si>
  <si>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</si>
  <si>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</si>
  <si>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</si>
  <si>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</si>
  <si>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</si>
  <si>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</si>
  <si>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</si>
  <si>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</si>
  <si>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</si>
  <si>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</si>
  <si>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</si>
  <si>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</si>
  <si>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</si>
  <si>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</si>
  <si>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</si>
  <si>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</si>
  <si>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</si>
  <si>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</si>
  <si>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</si>
  <si>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</si>
  <si>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</si>
  <si>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</si>
  <si>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</si>
  <si>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</si>
  <si>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</si>
  <si>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</si>
  <si>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</si>
  <si>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</si>
  <si>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</si>
  <si>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</si>
  <si>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</si>
  <si>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</si>
  <si>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</si>
  <si>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</si>
  <si>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</si>
  <si>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</si>
  <si>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</si>
  <si>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</si>
  <si>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</si>
  <si>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</si>
  <si>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</si>
  <si>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</si>
  <si>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</si>
  <si>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</si>
  <si>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</si>
  <si>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</si>
  <si>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</si>
  <si>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</si>
  <si>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</si>
  <si>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</si>
  <si>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</si>
  <si>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</si>
  <si>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</si>
  <si>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</si>
  <si>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</si>
  <si>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</si>
  <si>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</si>
  <si>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</si>
  <si>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</si>
  <si>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</si>
  <si>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</si>
  <si>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</si>
  <si>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</si>
  <si>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</si>
  <si>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</si>
  <si>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</si>
  <si>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</si>
  <si>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</si>
  <si>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</si>
  <si>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</si>
  <si>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</si>
  <si>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</si>
  <si>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</si>
  <si>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</si>
  <si>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</si>
  <si>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</si>
  <si>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</si>
  <si>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</si>
  <si>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</si>
  <si>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</si>
  <si>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</si>
  <si>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</si>
  <si>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</si>
  <si>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</si>
  <si>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</si>
  <si>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</si>
  <si>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</si>
  <si>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</si>
  <si>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</si>
  <si>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</si>
  <si>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</si>
  <si>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</si>
  <si>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</si>
  <si>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</si>
  <si>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</si>
  <si>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</si>
  <si>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</si>
  <si>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</si>
  <si>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</si>
  <si>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</si>
  <si>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</si>
  <si>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</si>
  <si>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</si>
  <si>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</si>
  <si>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</si>
  <si>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</si>
  <si>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</si>
  <si>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</si>
  <si>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</si>
  <si>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</si>
  <si>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</si>
  <si>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</si>
  <si>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</si>
  <si>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</si>
  <si>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</si>
  <si>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</si>
  <si>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</si>
  <si>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</si>
  <si>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</si>
  <si>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</si>
  <si>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</si>
  <si>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</si>
  <si>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</si>
  <si>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</si>
  <si>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</si>
  <si>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</si>
  <si>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</si>
  <si>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</si>
  <si>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</si>
  <si>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</si>
  <si>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</si>
  <si>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</si>
  <si>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</si>
  <si>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</si>
  <si>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</si>
  <si>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</si>
  <si>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</si>
  <si>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</si>
  <si>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</si>
  <si>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</si>
  <si>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</si>
  <si>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</si>
  <si>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</si>
  <si>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</si>
  <si>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</si>
  <si>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</si>
  <si>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</si>
  <si>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</si>
  <si>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</si>
  <si>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</si>
  <si>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</si>
  <si>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</si>
  <si>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</si>
  <si>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</si>
  <si>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</si>
  <si>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</si>
  <si>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</si>
  <si>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</si>
  <si>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</si>
  <si>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</si>
  <si>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</si>
  <si>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</si>
  <si>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</si>
  <si>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</si>
  <si>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</si>
  <si>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</si>
  <si>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</si>
  <si>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</si>
  <si>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</si>
  <si>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</si>
  <si>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</si>
  <si>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</si>
  <si>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</si>
  <si>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</si>
  <si>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</si>
  <si>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</si>
  <si>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</si>
  <si>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</si>
  <si>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</si>
  <si>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</si>
  <si>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</si>
  <si>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</si>
  <si>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</si>
  <si>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</si>
  <si>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</si>
  <si>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</si>
  <si>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</si>
  <si>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</si>
  <si>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</si>
  <si>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</si>
  <si>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</si>
  <si>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</si>
  <si>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</si>
  <si>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</si>
  <si>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</si>
  <si>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</si>
  <si>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</si>
  <si>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</si>
  <si>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</si>
  <si>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</si>
  <si>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</si>
  <si>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</si>
  <si>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</si>
  <si>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</si>
  <si>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</si>
  <si>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</si>
  <si>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</si>
  <si>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</si>
  <si>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</si>
  <si>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</si>
  <si>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</si>
  <si>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</si>
  <si>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</si>
  <si>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</si>
  <si>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</si>
  <si>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</si>
  <si>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</si>
  <si>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</si>
  <si>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</si>
  <si>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</si>
  <si>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</si>
  <si>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</si>
  <si>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</si>
  <si>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</si>
  <si>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</si>
  <si>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</si>
  <si>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</si>
  <si>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</si>
  <si>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</si>
  <si>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</si>
  <si>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</si>
  <si>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</si>
  <si>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</si>
  <si>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</si>
  <si>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</si>
  <si>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</si>
  <si>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</si>
  <si>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</si>
  <si>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</si>
  <si>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</si>
  <si>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</si>
  <si>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</si>
  <si>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</si>
  <si>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</si>
  <si>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</si>
  <si>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</si>
  <si>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</si>
  <si>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</si>
  <si>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</si>
  <si>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</si>
  <si>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</si>
  <si>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</si>
  <si>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</si>
  <si>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</si>
  <si>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</si>
  <si>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</si>
  <si>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</si>
  <si>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</si>
  <si>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</si>
  <si>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</si>
  <si>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</si>
  <si>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</si>
  <si>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</si>
  <si>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</si>
  <si>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</si>
  <si>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</si>
  <si>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</si>
  <si>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</si>
  <si>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</si>
  <si>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</si>
  <si>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</si>
  <si>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</si>
  <si>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</si>
  <si>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</si>
  <si>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</si>
  <si>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</si>
  <si>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</si>
  <si>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</si>
  <si>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</si>
  <si>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</si>
  <si>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</si>
  <si>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</si>
  <si>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</si>
  <si>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</si>
  <si>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</si>
  <si>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</si>
  <si>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</si>
  <si>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</si>
  <si>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</si>
  <si>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</si>
  <si>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</si>
  <si>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</si>
  <si>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</si>
  <si>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</si>
  <si>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</si>
  <si>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</si>
  <si>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</si>
  <si>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</si>
  <si>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</si>
  <si>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</si>
  <si>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</si>
  <si>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</si>
  <si>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</si>
  <si>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</si>
  <si>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</si>
  <si>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</si>
  <si>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</si>
  <si>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</si>
  <si>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</si>
  <si>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</si>
  <si>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</si>
  <si>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</si>
  <si>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</si>
  <si>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</si>
  <si>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</si>
  <si>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</si>
  <si>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</si>
  <si>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</si>
  <si>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</si>
  <si>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</si>
  <si>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</si>
  <si>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</si>
  <si>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</si>
  <si>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</si>
  <si>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</si>
  <si>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</si>
  <si>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</si>
  <si>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</si>
  <si>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</si>
  <si>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</si>
  <si>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</si>
  <si>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</si>
  <si>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</si>
  <si>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</si>
  <si>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</si>
  <si>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</si>
  <si>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</si>
  <si>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</si>
  <si>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</si>
  <si>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</si>
  <si>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</si>
  <si>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</si>
  <si>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</si>
  <si>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</si>
  <si>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</si>
  <si>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</si>
  <si>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</si>
  <si>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</si>
  <si>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</si>
  <si>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</si>
  <si>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</si>
  <si>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</si>
  <si>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</si>
  <si>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</si>
  <si>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</si>
  <si>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</si>
  <si>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</si>
  <si>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</si>
  <si>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</si>
  <si>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</si>
  <si>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</si>
  <si>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</si>
  <si>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</si>
  <si>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</si>
  <si>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</si>
  <si>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</si>
  <si>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</si>
  <si>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</si>
  <si>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</si>
  <si>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</si>
  <si>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</si>
  <si>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</si>
  <si>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</si>
  <si>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</si>
  <si>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</si>
  <si>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</si>
  <si>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</si>
  <si>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</si>
  <si>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</si>
  <si>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</si>
  <si>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</si>
  <si>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</si>
  <si>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</si>
  <si>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</si>
  <si>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</si>
  <si>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</si>
  <si>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</si>
  <si>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</si>
  <si>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</si>
  <si>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</si>
  <si>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</si>
  <si>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</si>
  <si>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</si>
  <si>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</si>
  <si>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</si>
  <si>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</si>
  <si>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</si>
  <si>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</si>
  <si>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</si>
  <si>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</si>
  <si>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</si>
  <si>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</si>
  <si>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</si>
  <si>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</si>
  <si>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</si>
  <si>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</si>
  <si>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</si>
  <si>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</si>
  <si>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</si>
  <si>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</si>
  <si>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</si>
  <si>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</si>
  <si>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</si>
  <si>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</si>
  <si>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</si>
  <si>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</si>
  <si>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</si>
  <si>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</si>
  <si>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</si>
  <si>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</si>
  <si>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</si>
  <si>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</si>
  <si>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</si>
  <si>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</si>
  <si>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</si>
  <si>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</si>
  <si>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</si>
  <si>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</si>
  <si>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</si>
  <si>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</si>
  <si>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</si>
  <si>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</si>
  <si>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</si>
  <si>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</si>
  <si>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</si>
  <si>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</si>
  <si>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</si>
  <si>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</si>
  <si>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</si>
  <si>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</si>
  <si>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</si>
  <si>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</si>
  <si>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</si>
  <si>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</si>
  <si>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</si>
  <si>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</si>
  <si>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</si>
  <si>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</si>
  <si>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</si>
  <si>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</si>
  <si>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</si>
  <si>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</si>
  <si>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</si>
  <si>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</si>
  <si>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</si>
  <si>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</si>
  <si>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</si>
  <si>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</si>
  <si>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</si>
  <si>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</si>
  <si>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</si>
  <si>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</si>
  <si>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</si>
  <si>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</si>
  <si>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</si>
  <si>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</si>
  <si>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</si>
  <si>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</si>
  <si>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</si>
  <si>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</si>
  <si>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</si>
  <si>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</si>
  <si>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</si>
  <si>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</si>
  <si>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</si>
  <si>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</si>
  <si>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</si>
  <si>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</si>
  <si>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</si>
  <si>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</si>
  <si>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</si>
  <si>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</si>
  <si>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</si>
  <si>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</si>
  <si>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</si>
  <si>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</si>
  <si>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</si>
  <si>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</si>
  <si>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</si>
  <si>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</si>
  <si>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</si>
  <si>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</si>
  <si>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</si>
  <si>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</si>
  <si>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</si>
  <si>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</si>
  <si>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</si>
  <si>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</si>
  <si>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</si>
  <si>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</si>
  <si>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</si>
  <si>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</si>
  <si>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</si>
  <si>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</si>
  <si>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</si>
  <si>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</si>
  <si>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</si>
  <si>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</si>
  <si>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</si>
  <si>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</si>
  <si>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</si>
  <si>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</si>
  <si>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</si>
  <si>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</si>
  <si>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</si>
  <si>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</si>
  <si>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</si>
  <si>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</si>
  <si>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</si>
  <si>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</si>
  <si>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</si>
  <si>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</si>
  <si>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</si>
  <si>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</si>
  <si>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</si>
  <si>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</si>
  <si>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</si>
  <si>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</si>
  <si>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</si>
  <si>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</si>
  <si>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</si>
  <si>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</si>
  <si>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</si>
  <si>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</si>
  <si>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</si>
  <si>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</si>
  <si>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</si>
  <si>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</si>
  <si>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</si>
  <si>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</si>
  <si>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</si>
  <si>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</si>
  <si>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</si>
  <si>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</si>
  <si>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</si>
  <si>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</si>
  <si>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</si>
  <si>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</si>
  <si>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</si>
  <si>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</si>
  <si>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</si>
  <si>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</si>
  <si>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</si>
  <si>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</si>
  <si>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</si>
  <si>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</si>
  <si>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</si>
  <si>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</si>
  <si>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</si>
  <si>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</si>
  <si>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</si>
  <si>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</si>
  <si>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</si>
  <si>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</si>
  <si>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</si>
  <si>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</si>
  <si>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</si>
  <si>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</si>
  <si>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</si>
  <si>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</si>
  <si>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</si>
  <si>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</si>
  <si>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</si>
  <si>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</si>
  <si>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</si>
  <si>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</si>
  <si>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</si>
  <si>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</si>
  <si>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</si>
  <si>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</si>
  <si>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</si>
  <si>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</si>
  <si>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</si>
  <si>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</si>
  <si>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</si>
  <si>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</si>
  <si>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</si>
  <si>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</si>
  <si>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</si>
  <si>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</si>
  <si>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</si>
  <si>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</si>
  <si>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</si>
  <si>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</si>
  <si>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</si>
  <si>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</si>
  <si>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</si>
  <si>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</si>
  <si>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</si>
  <si>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</si>
  <si>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</si>
  <si>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</si>
  <si>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</si>
  <si>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</si>
  <si>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</si>
  <si>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</si>
  <si>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</si>
  <si>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</si>
  <si>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</si>
  <si>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</si>
  <si>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</si>
  <si>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</si>
  <si>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</si>
  <si>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</si>
  <si>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</si>
  <si>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</si>
  <si>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</si>
  <si>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</si>
  <si>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</si>
  <si>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</si>
  <si>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</si>
  <si>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</si>
  <si>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</si>
  <si>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</si>
  <si>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</si>
  <si>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</si>
  <si>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</si>
  <si>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</si>
  <si>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</si>
  <si>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</si>
  <si>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</si>
  <si>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</si>
  <si>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</si>
  <si>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</si>
  <si>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</si>
  <si>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</si>
  <si>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</si>
  <si>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</si>
  <si>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</si>
  <si>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</si>
  <si>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</si>
  <si>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</si>
  <si>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</si>
  <si>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</si>
  <si>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</si>
  <si>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</si>
  <si>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</si>
  <si>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</si>
  <si>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</si>
  <si>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</si>
  <si>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</si>
  <si>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</si>
  <si>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</si>
  <si>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</si>
  <si>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</si>
  <si>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</si>
  <si>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</si>
  <si>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</si>
  <si>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</si>
  <si>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</si>
  <si>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</si>
  <si>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</si>
  <si>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</si>
  <si>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</si>
  <si>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</si>
  <si>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</si>
  <si>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</si>
  <si>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</si>
  <si>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</si>
  <si>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</si>
  <si>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</si>
  <si>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</si>
  <si>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</si>
  <si>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</si>
  <si>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</si>
  <si>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</si>
  <si>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</si>
  <si>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</si>
  <si>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</si>
  <si>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</si>
  <si>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</si>
  <si>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</si>
  <si>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</si>
  <si>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</si>
  <si>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</si>
  <si>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</si>
  <si>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</si>
  <si>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</si>
  <si>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</si>
  <si>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</si>
  <si>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</si>
  <si>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</si>
  <si>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</si>
  <si>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</si>
  <si>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</si>
  <si>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</si>
  <si>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</si>
  <si>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</si>
  <si>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</si>
  <si>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</si>
  <si>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</si>
  <si>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</si>
  <si>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</si>
  <si>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</si>
  <si>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</si>
  <si>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</si>
  <si>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</si>
  <si>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</si>
  <si>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</si>
  <si>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</si>
  <si>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</si>
  <si>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</si>
  <si>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</si>
  <si>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</si>
  <si>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</si>
  <si>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</si>
  <si>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</si>
  <si>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</si>
  <si>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</si>
  <si>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</si>
  <si>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</si>
  <si>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</si>
  <si>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</si>
  <si>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</si>
  <si>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</si>
  <si>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</si>
  <si>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</si>
  <si>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</si>
  <si>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</si>
  <si>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</si>
  <si>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</si>
  <si>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</si>
  <si>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</si>
  <si>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</si>
  <si>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</si>
  <si>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</si>
  <si>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</si>
  <si>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</si>
  <si>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</si>
  <si>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</si>
  <si>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</si>
  <si>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</si>
  <si>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</si>
  <si>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</si>
  <si>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</si>
  <si>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</si>
  <si>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</si>
  <si>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</si>
  <si>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</si>
  <si>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</si>
  <si>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</si>
  <si>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</si>
  <si>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</si>
  <si>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</si>
  <si>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</si>
  <si>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</si>
  <si>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</si>
  <si>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</si>
  <si>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</si>
  <si>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</si>
  <si>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</si>
  <si>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</si>
  <si>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</si>
  <si>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</si>
  <si>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</si>
  <si>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</si>
  <si>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</si>
  <si>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</si>
  <si>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</si>
  <si>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</si>
  <si>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</si>
  <si>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</si>
  <si>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</si>
  <si>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</si>
  <si>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</si>
  <si>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</si>
  <si>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</si>
  <si>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</si>
  <si>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</si>
  <si>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</si>
  <si>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</si>
  <si>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</si>
  <si>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</si>
  <si>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</si>
  <si>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</si>
  <si>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</si>
  <si>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</si>
  <si>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</si>
  <si>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</si>
  <si>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</si>
  <si>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</si>
  <si>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</si>
  <si>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</si>
  <si>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</si>
  <si>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</si>
  <si>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</si>
  <si>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</si>
  <si>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</si>
  <si>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</si>
  <si>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</si>
  <si>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</si>
  <si>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</si>
  <si>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</si>
  <si>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</si>
  <si>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</si>
  <si>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</si>
  <si>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</si>
  <si>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</si>
  <si>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</si>
  <si>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</si>
  <si>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</si>
  <si>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</si>
  <si>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</si>
  <si>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</si>
  <si>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</si>
  <si>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</si>
  <si>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</si>
  <si>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</si>
  <si>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</si>
  <si>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</si>
  <si>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</si>
  <si>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</si>
  <si>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</si>
  <si>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</si>
  <si>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</si>
  <si>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</si>
  <si>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</si>
  <si>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</si>
  <si>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</si>
  <si>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</si>
  <si>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</si>
  <si>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</si>
  <si>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</si>
  <si>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</si>
  <si>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</si>
  <si>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</si>
  <si>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</si>
  <si>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</si>
  <si>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</si>
  <si>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</si>
  <si>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</si>
  <si>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</si>
  <si>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</si>
  <si>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</si>
  <si>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</si>
  <si>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</si>
  <si>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</si>
  <si>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</si>
  <si>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</si>
  <si>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</si>
  <si>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</si>
  <si>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</si>
  <si>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</si>
  <si>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</si>
  <si>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</si>
  <si>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</si>
  <si>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</si>
  <si>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</si>
  <si>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</si>
  <si>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</si>
  <si>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</si>
  <si>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</si>
  <si>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</si>
  <si>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</si>
  <si>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</si>
  <si>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</si>
  <si>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</si>
  <si>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</si>
  <si>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</si>
  <si>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</si>
  <si>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</si>
  <si>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</si>
  <si>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</si>
  <si>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</si>
  <si>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</si>
  <si>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</si>
  <si>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</si>
  <si>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</si>
  <si>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</si>
  <si>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</si>
  <si>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</si>
  <si>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</si>
  <si>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</si>
  <si>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</si>
  <si>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</si>
  <si>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</si>
  <si>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</si>
  <si>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</si>
  <si>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</si>
  <si>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</si>
  <si>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</si>
  <si>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</si>
  <si>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</si>
  <si>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</si>
  <si>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</si>
  <si>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</si>
  <si>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</si>
  <si>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</si>
  <si>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</si>
  <si>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</si>
  <si>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</si>
  <si>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</si>
  <si>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</si>
  <si>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</si>
  <si>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</si>
  <si>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</si>
  <si>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</si>
  <si>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</si>
  <si>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</si>
  <si>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</si>
  <si>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</si>
  <si>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</si>
  <si>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</si>
  <si>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</si>
  <si>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</si>
  <si>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</si>
  <si>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</si>
  <si>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</si>
  <si>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</si>
  <si>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</si>
  <si>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</si>
  <si>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</si>
  <si>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</si>
  <si>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</si>
  <si>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</si>
  <si>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</si>
  <si>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</si>
  <si>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</si>
  <si>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</si>
  <si>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</si>
  <si>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</si>
  <si>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</si>
  <si>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</si>
  <si>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</si>
  <si>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</si>
  <si>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</si>
  <si>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</si>
  <si>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</si>
  <si>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</si>
  <si>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</si>
  <si>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</si>
  <si>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</si>
  <si>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</si>
  <si>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</si>
  <si>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</si>
  <si>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</si>
  <si>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</si>
  <si>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</si>
  <si>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</si>
  <si>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</si>
  <si>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</si>
  <si>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</si>
  <si>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</si>
  <si>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</si>
  <si>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</si>
  <si>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</si>
  <si>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</si>
  <si>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</si>
  <si>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</si>
  <si>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</si>
  <si>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</si>
  <si>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</si>
  <si>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</si>
  <si>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</si>
  <si>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</si>
  <si>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</si>
  <si>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</si>
  <si>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</si>
  <si>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</si>
  <si>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</si>
  <si>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</si>
  <si>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</si>
  <si>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</si>
  <si>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</si>
  <si>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</si>
  <si>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</si>
  <si>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</si>
  <si>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</si>
  <si>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</si>
  <si>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</si>
  <si>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</si>
  <si>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</si>
  <si>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</si>
  <si>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</si>
  <si>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</si>
  <si>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</si>
  <si>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</si>
  <si>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</si>
  <si>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</si>
  <si>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</si>
  <si>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</si>
  <si>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</si>
  <si>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</si>
  <si>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</si>
  <si>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</si>
  <si>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</si>
  <si>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</si>
  <si>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</si>
  <si>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</si>
  <si>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</si>
  <si>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</si>
  <si>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</si>
  <si>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</si>
  <si>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</si>
  <si>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</si>
  <si>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</si>
  <si>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</si>
  <si>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</si>
  <si>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</si>
  <si>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</si>
  <si>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</si>
  <si>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</si>
  <si>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</si>
  <si>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</si>
  <si>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</si>
  <si>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</si>
  <si>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</si>
  <si>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</si>
  <si>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</si>
  <si>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</si>
  <si>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</si>
  <si>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</si>
  <si>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</si>
  <si>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</si>
  <si>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</si>
  <si>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</si>
  <si>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</si>
  <si>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</si>
  <si>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</si>
  <si>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</si>
  <si>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</si>
  <si>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</si>
  <si>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</si>
  <si>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</si>
  <si>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</si>
  <si>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</si>
  <si>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</si>
  <si>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</si>
  <si>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</si>
  <si>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</si>
  <si>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</si>
  <si>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</si>
  <si>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</si>
  <si>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</si>
  <si>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</si>
  <si>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</si>
  <si>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</si>
  <si>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</si>
  <si>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</si>
  <si>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</si>
  <si>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</si>
  <si>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</si>
  <si>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</si>
  <si>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</si>
  <si>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</si>
  <si>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</si>
  <si>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</si>
  <si>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</si>
  <si>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</si>
  <si>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</si>
  <si>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</si>
  <si>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</si>
  <si>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</si>
  <si>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</si>
  <si>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</si>
  <si>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</si>
  <si>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</si>
  <si>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</si>
  <si>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</si>
  <si>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</si>
  <si>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</si>
  <si>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</si>
  <si>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</si>
  <si>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</si>
  <si>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</si>
  <si>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</si>
  <si>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</si>
  <si>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</si>
  <si>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</si>
  <si>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</si>
  <si>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</si>
  <si>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</si>
  <si>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</si>
  <si>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</si>
  <si>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</si>
  <si>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</si>
  <si>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</si>
  <si>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</si>
  <si>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</si>
  <si>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</si>
  <si>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</si>
  <si>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</si>
  <si>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</si>
  <si>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</si>
  <si>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</si>
  <si>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</si>
  <si>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</si>
  <si>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</si>
  <si>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</si>
  <si>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</si>
  <si>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</si>
  <si>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</si>
  <si>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</si>
  <si>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</si>
  <si>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</si>
  <si>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</si>
  <si>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</si>
  <si>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</si>
  <si>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</si>
  <si>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</si>
  <si>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</si>
  <si>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</si>
  <si>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</si>
  <si>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</si>
  <si>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</si>
  <si>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</si>
  <si>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</si>
  <si>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</si>
  <si>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</si>
  <si>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</si>
  <si>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</si>
  <si>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</si>
  <si>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</si>
  <si>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</si>
  <si>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</si>
  <si>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</si>
  <si>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</si>
  <si>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</si>
  <si>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</si>
  <si>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</si>
  <si>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</si>
  <si>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</si>
  <si>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</si>
  <si>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</si>
  <si>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</si>
  <si>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</si>
  <si>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</si>
  <si>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</si>
  <si>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</si>
  <si>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</si>
  <si>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</si>
  <si>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</si>
  <si>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</si>
  <si>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</si>
  <si>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</si>
  <si>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</si>
  <si>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</si>
  <si>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</si>
  <si>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</si>
  <si>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</si>
  <si>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</si>
  <si>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</si>
  <si>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</si>
  <si>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</si>
  <si>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</si>
  <si>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</si>
  <si>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</si>
  <si>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</si>
  <si>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</si>
  <si>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</si>
  <si>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</si>
  <si>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</si>
  <si>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</si>
  <si>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</si>
  <si>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</si>
  <si>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</si>
  <si>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</si>
  <si>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</si>
  <si>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</si>
  <si>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</si>
  <si>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</si>
  <si>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</si>
  <si>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</si>
  <si>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</si>
  <si>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</si>
  <si>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</si>
  <si>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</si>
  <si>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</si>
  <si>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</si>
  <si>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</si>
  <si>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</si>
  <si>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</si>
  <si>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</si>
  <si>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</si>
  <si>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</si>
  <si>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</si>
  <si>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</si>
  <si>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</si>
  <si>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</si>
  <si>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</si>
  <si>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</si>
  <si>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</si>
  <si>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</si>
  <si>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</si>
  <si>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</si>
  <si>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</si>
  <si>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</si>
  <si>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</si>
  <si>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</si>
  <si>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</si>
  <si>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</si>
  <si>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</si>
  <si>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</si>
  <si>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</si>
  <si>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</si>
  <si>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</si>
  <si>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</si>
  <si>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</si>
  <si>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</si>
  <si>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</si>
  <si>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</si>
  <si>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</si>
  <si>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</si>
  <si>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</si>
  <si>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</si>
  <si>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</si>
  <si>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</si>
  <si>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</si>
  <si>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</si>
  <si>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</si>
  <si>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</si>
  <si>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</si>
  <si>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</si>
  <si>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</si>
  <si>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</si>
  <si>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</si>
  <si>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</si>
  <si>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</si>
  <si>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</si>
  <si>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</si>
  <si>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</si>
  <si>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</si>
  <si>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</si>
  <si>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</si>
  <si>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</si>
  <si>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</si>
  <si>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</si>
  <si>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</si>
  <si>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</si>
  <si>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</si>
  <si>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</si>
  <si>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</si>
  <si>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</si>
  <si>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</si>
  <si>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</si>
  <si>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</si>
  <si>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</si>
  <si>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</si>
  <si>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</si>
  <si>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</si>
  <si>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</si>
  <si>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</si>
  <si>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</si>
  <si>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</si>
  <si>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</si>
  <si>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</si>
  <si>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</si>
  <si>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</si>
  <si>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</si>
  <si>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</si>
  <si>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</si>
  <si>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</si>
  <si>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</si>
  <si>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</si>
  <si>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</si>
  <si>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</si>
  <si>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</si>
  <si>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</si>
  <si>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</si>
  <si>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</si>
  <si>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</si>
  <si>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</si>
  <si>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</si>
  <si>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</si>
  <si>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</si>
  <si>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</si>
  <si>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</si>
  <si>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</si>
  <si>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</si>
  <si>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</si>
  <si>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</si>
  <si>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</si>
  <si>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</si>
  <si>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</si>
  <si>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</si>
  <si>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</si>
  <si>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</si>
  <si>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</si>
  <si>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</si>
  <si>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</si>
  <si>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</si>
  <si>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</si>
  <si>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</si>
  <si>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</si>
  <si>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</si>
  <si>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</si>
  <si>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</si>
  <si>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</si>
  <si>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</si>
  <si>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</si>
  <si>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</si>
  <si>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</si>
  <si>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</si>
  <si>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</si>
  <si>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</si>
  <si>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</si>
  <si>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</si>
  <si>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</si>
  <si>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</si>
  <si>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</si>
  <si>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</si>
  <si>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</si>
  <si>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</si>
  <si>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</si>
  <si>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</si>
  <si>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</si>
  <si>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</si>
  <si>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</si>
  <si>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</si>
  <si>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</si>
  <si>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</si>
  <si>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</si>
  <si>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</si>
  <si>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</si>
  <si>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</si>
  <si>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</si>
  <si>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</si>
  <si>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</si>
  <si>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</si>
  <si>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</si>
  <si>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</si>
  <si>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</si>
  <si>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</si>
  <si>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</si>
  <si>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</si>
  <si>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</si>
  <si>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</si>
  <si>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</si>
  <si>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</si>
  <si>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</si>
  <si>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</si>
  <si>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</si>
  <si>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</si>
  <si>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</si>
  <si>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</si>
  <si>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</si>
  <si>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</si>
  <si>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</si>
  <si>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</si>
  <si>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</si>
  <si>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</si>
  <si>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</si>
  <si>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</si>
  <si>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</si>
  <si>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</si>
  <si>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</si>
  <si>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</si>
  <si>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</si>
  <si>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</si>
  <si>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</si>
  <si>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</si>
  <si>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</si>
  <si>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</si>
  <si>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</si>
  <si>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</si>
  <si>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</si>
  <si>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</si>
  <si>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</si>
  <si>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</si>
  <si>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</si>
  <si>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</si>
  <si>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</si>
  <si>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</si>
  <si>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</si>
  <si>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</si>
  <si>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</si>
  <si>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</si>
  <si>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</si>
  <si>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</si>
  <si>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</si>
  <si>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</si>
  <si>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</si>
  <si>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</si>
  <si>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</si>
  <si>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</si>
  <si>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</si>
  <si>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</si>
  <si>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</si>
  <si>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</si>
  <si>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</si>
  <si>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</si>
  <si>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</si>
  <si>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</si>
  <si>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</si>
  <si>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</si>
  <si>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</si>
  <si>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</si>
  <si>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</si>
  <si>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</si>
  <si>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</si>
  <si>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</si>
  <si>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</si>
  <si>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</si>
  <si>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</si>
  <si>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</si>
  <si>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</si>
  <si>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</si>
  <si>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</si>
  <si>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</si>
  <si>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</si>
  <si>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</si>
  <si>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</si>
  <si>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</si>
  <si>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</si>
  <si>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</si>
  <si>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</si>
  <si>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</si>
  <si>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</si>
  <si>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</si>
  <si>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</si>
  <si>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</si>
  <si>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</si>
  <si>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</si>
  <si>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</si>
  <si>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</si>
  <si>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</si>
  <si>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</si>
  <si>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</si>
  <si>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</si>
  <si>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</si>
  <si>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</si>
  <si>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</si>
  <si>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</si>
  <si>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</si>
  <si>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</si>
  <si>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</si>
  <si>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</si>
  <si>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</si>
  <si>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</si>
  <si>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</si>
  <si>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</si>
  <si>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</si>
  <si>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</si>
  <si>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</si>
  <si>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</si>
  <si>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</si>
  <si>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</si>
  <si>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</si>
  <si>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</si>
  <si>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</si>
  <si>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</si>
  <si>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</si>
  <si>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</si>
  <si>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</si>
  <si>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</si>
  <si>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</si>
  <si>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</si>
  <si>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</si>
  <si>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</si>
  <si>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</si>
  <si>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</si>
  <si>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</si>
  <si>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</si>
  <si>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</si>
  <si>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</si>
  <si>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</si>
  <si>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</si>
  <si>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</si>
  <si>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</si>
  <si>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</si>
  <si>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</si>
  <si>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</si>
  <si>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</si>
  <si>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</si>
  <si>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</si>
  <si>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</si>
  <si>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</si>
  <si>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</si>
  <si>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</si>
  <si>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</si>
  <si>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</si>
  <si>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</si>
  <si>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</si>
  <si>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</si>
  <si>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</si>
  <si>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</si>
  <si>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</si>
  <si>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</si>
  <si>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</si>
  <si>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</si>
  <si>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</si>
  <si>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</si>
  <si>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</si>
  <si>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</si>
  <si>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</si>
  <si>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</si>
  <si>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</si>
  <si>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</si>
  <si>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</si>
  <si>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</si>
  <si>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</si>
  <si>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</si>
  <si>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</si>
  <si>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</si>
  <si>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</si>
  <si>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</si>
  <si>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</si>
  <si>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</si>
  <si>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</si>
  <si>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</si>
  <si>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</si>
  <si>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</si>
  <si>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</si>
  <si>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</si>
  <si>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</si>
  <si>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</si>
  <si>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</si>
  <si>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</si>
  <si>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</si>
  <si>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</si>
  <si>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</si>
  <si>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</si>
  <si>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</si>
  <si>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</si>
  <si>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</si>
  <si>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</si>
  <si>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</si>
  <si>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</si>
  <si>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</si>
  <si>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</si>
  <si>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</si>
  <si>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</si>
  <si>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</si>
  <si>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</si>
  <si>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</si>
  <si>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</si>
  <si>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</si>
  <si>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</si>
  <si>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</si>
  <si>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</si>
  <si>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</si>
  <si>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</si>
  <si>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</si>
  <si>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</si>
  <si>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</si>
  <si>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</si>
  <si>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</si>
  <si>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</si>
  <si>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</si>
  <si>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</si>
  <si>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</si>
  <si>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</si>
  <si>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</si>
  <si>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</si>
  <si>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</si>
  <si>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</si>
  <si>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</si>
  <si>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</si>
  <si>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</si>
  <si>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</si>
  <si>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</si>
  <si>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</si>
  <si>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</si>
  <si>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</si>
  <si>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</si>
  <si>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</si>
  <si>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</si>
  <si>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</si>
  <si>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</si>
  <si>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</si>
  <si>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</si>
  <si>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</si>
  <si>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</si>
  <si>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</si>
  <si>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</si>
  <si>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</si>
  <si>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</si>
  <si>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</si>
  <si>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</si>
  <si>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</si>
  <si>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</si>
  <si>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</si>
  <si>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</si>
  <si>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</si>
  <si>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</si>
  <si>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</si>
  <si>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</si>
  <si>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</si>
  <si>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</si>
  <si>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</si>
  <si>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</si>
  <si>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</si>
  <si>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</si>
  <si>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</si>
  <si>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</si>
  <si>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</si>
  <si>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</si>
  <si>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</si>
  <si>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</si>
  <si>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</si>
  <si>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</si>
  <si>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</si>
  <si>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</si>
  <si>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</si>
  <si>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</si>
  <si>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</si>
  <si>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</si>
  <si>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</si>
  <si>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</si>
  <si>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</si>
  <si>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</si>
  <si>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</si>
  <si>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</si>
  <si>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</si>
  <si>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</si>
  <si>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</si>
  <si>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</si>
  <si>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</si>
  <si>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</si>
  <si>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</si>
  <si>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</si>
  <si>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</si>
  <si>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</si>
  <si>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</si>
  <si>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</si>
  <si>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</si>
  <si>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</si>
  <si>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</si>
  <si>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</si>
  <si>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</si>
  <si>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</si>
  <si>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</si>
  <si>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</si>
  <si>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</si>
  <si>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</si>
  <si>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</si>
  <si>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</si>
  <si>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</si>
  <si>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</si>
  <si>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</si>
  <si>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</si>
  <si>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</si>
  <si>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</si>
  <si>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</si>
  <si>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</si>
  <si>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</si>
  <si>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</si>
  <si>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</si>
  <si>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</si>
  <si>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</si>
  <si>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</si>
  <si>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</si>
  <si>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</si>
  <si>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</si>
  <si>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</si>
  <si>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</si>
  <si>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</si>
  <si>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</si>
  <si>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</si>
  <si>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</si>
  <si>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</si>
  <si>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</si>
  <si>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</si>
  <si>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</si>
  <si>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</si>
  <si>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</si>
  <si>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</si>
  <si>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</si>
  <si>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</si>
  <si>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</si>
  <si>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</si>
  <si>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</si>
  <si>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</si>
  <si>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</si>
  <si>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</si>
  <si>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</si>
  <si>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</si>
  <si>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</si>
  <si>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</si>
  <si>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</si>
  <si>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</si>
  <si>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</si>
  <si>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</si>
  <si>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</si>
  <si>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</si>
  <si>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</si>
  <si>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</si>
  <si>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</si>
  <si>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</si>
  <si>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</si>
  <si>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</si>
  <si>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</si>
  <si>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</si>
  <si>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</si>
  <si>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</si>
  <si>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</si>
  <si>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</si>
  <si>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</si>
  <si>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</si>
  <si>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</si>
  <si>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</si>
  <si>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</si>
  <si>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</si>
  <si>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</si>
  <si>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</si>
  <si>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</si>
  <si>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</si>
  <si>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</si>
  <si>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</si>
  <si>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</si>
  <si>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</si>
  <si>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</si>
  <si>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</si>
  <si>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</si>
  <si>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</si>
  <si>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</si>
  <si>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</si>
  <si>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</si>
  <si>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</si>
  <si>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</si>
  <si>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</si>
  <si>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</si>
  <si>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</si>
  <si>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</si>
  <si>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</si>
  <si>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</si>
  <si>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</si>
  <si>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</si>
  <si>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</si>
  <si>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</si>
  <si>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</si>
  <si>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</si>
  <si>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</si>
  <si>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</si>
  <si>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</si>
  <si>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</si>
  <si>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</si>
  <si>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</si>
  <si>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</si>
  <si>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</si>
  <si>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</si>
  <si>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</si>
  <si>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</si>
  <si>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</si>
  <si>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</si>
  <si>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</si>
  <si>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</si>
  <si>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</si>
  <si>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</si>
  <si>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</si>
  <si>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</si>
  <si>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</si>
  <si>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</si>
  <si>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</si>
  <si>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</si>
  <si>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</si>
  <si>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</si>
  <si>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</si>
  <si>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</si>
  <si>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</si>
  <si>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</si>
  <si>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</si>
  <si>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</si>
  <si>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</si>
  <si>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</si>
  <si>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</si>
  <si>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</si>
  <si>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</si>
  <si>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</si>
  <si>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</si>
  <si>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</si>
  <si>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</si>
  <si>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</si>
  <si>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</si>
  <si>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</si>
  <si>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</si>
  <si>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</si>
  <si>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</si>
  <si>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</si>
  <si>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</si>
  <si>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</si>
  <si>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</si>
  <si>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</si>
  <si>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</si>
  <si>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</si>
  <si>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</si>
  <si>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</si>
  <si>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</si>
  <si>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</si>
  <si>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</si>
  <si>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</si>
  <si>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</si>
  <si>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</si>
  <si>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</si>
  <si>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</si>
  <si>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</si>
  <si>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</si>
  <si>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</si>
  <si>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</si>
  <si>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</si>
  <si>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</si>
  <si>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</si>
  <si>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</si>
  <si>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</si>
  <si>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</si>
  <si>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</si>
  <si>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</si>
  <si>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</si>
  <si>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</si>
  <si>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</si>
  <si>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</si>
  <si>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</si>
  <si>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</si>
  <si>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</si>
  <si>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</si>
  <si>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</si>
  <si>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</si>
  <si>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</si>
  <si>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</si>
  <si>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</si>
  <si>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</si>
  <si>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</si>
  <si>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</si>
  <si>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</si>
  <si>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</si>
  <si>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</si>
  <si>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</si>
  <si>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</si>
  <si>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</si>
  <si>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</si>
  <si>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</si>
  <si>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</si>
  <si>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</si>
  <si>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</si>
  <si>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</si>
  <si>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</si>
  <si>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</si>
  <si>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</si>
  <si>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</si>
  <si>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</si>
  <si>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</si>
  <si>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</si>
  <si>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</si>
  <si>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</si>
  <si>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</si>
  <si>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</si>
  <si>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</si>
  <si>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</si>
  <si>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</si>
  <si>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</si>
  <si>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</si>
  <si>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</si>
  <si>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</si>
  <si>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</si>
  <si>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</si>
  <si>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</si>
  <si>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</si>
  <si>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</si>
  <si>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</si>
  <si>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</si>
  <si>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</si>
  <si>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</si>
  <si>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</si>
  <si>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</si>
  <si>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</si>
  <si>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</si>
  <si>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</si>
  <si>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</si>
  <si>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</si>
  <si>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</si>
  <si>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</si>
  <si>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</si>
  <si>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</si>
  <si>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</si>
  <si>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</si>
  <si>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</si>
  <si>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</si>
  <si>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</si>
  <si>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</si>
  <si>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</si>
  <si>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</si>
  <si>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</si>
  <si>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</si>
  <si>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</si>
  <si>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</si>
  <si>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</si>
  <si>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</si>
  <si>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</si>
  <si>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</si>
  <si>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</si>
  <si>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</si>
  <si>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</si>
  <si>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</si>
  <si>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</si>
  <si>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</si>
  <si>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</si>
  <si>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</si>
  <si>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</si>
  <si>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</si>
  <si>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</si>
  <si>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</si>
  <si>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</si>
  <si>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</si>
  <si>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</si>
  <si>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</si>
  <si>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</si>
  <si>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</si>
  <si>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</si>
  <si>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</si>
  <si>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</si>
  <si>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</si>
  <si>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</si>
  <si>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</si>
  <si>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</si>
  <si>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</si>
  <si>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</si>
  <si>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</si>
  <si>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</si>
  <si>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</si>
  <si>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</si>
  <si>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</si>
  <si>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</si>
  <si>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</si>
  <si>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</si>
  <si>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</si>
  <si>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</si>
  <si>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</si>
  <si>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</si>
  <si>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</si>
  <si>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</si>
  <si>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</si>
  <si>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</si>
  <si>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</si>
  <si>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</si>
  <si>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</si>
  <si>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</si>
  <si>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</si>
  <si>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</si>
  <si>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</si>
  <si>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</si>
  <si>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</si>
  <si>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</si>
  <si>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</si>
  <si>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</si>
  <si>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</si>
  <si>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</si>
  <si>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</si>
  <si>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</si>
  <si>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</si>
  <si>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</si>
  <si>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</si>
  <si>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</si>
  <si>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</si>
  <si>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</si>
  <si>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</si>
  <si>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</si>
  <si>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</si>
  <si>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</si>
  <si>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</si>
  <si>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</si>
  <si>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</si>
  <si>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</si>
  <si>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</si>
  <si>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</si>
  <si>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</si>
  <si>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</si>
  <si>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</si>
  <si>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</si>
  <si>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</si>
  <si>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</si>
  <si>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</si>
  <si>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</si>
  <si>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</si>
  <si>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</si>
  <si>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</si>
  <si>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</si>
  <si>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</si>
  <si>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</si>
  <si>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</si>
  <si>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</si>
  <si>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</si>
  <si>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</si>
  <si>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</si>
  <si>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</si>
  <si>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</si>
  <si>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</si>
  <si>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</si>
  <si>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</si>
  <si>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</si>
  <si>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</si>
  <si>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</si>
  <si>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</si>
  <si>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</si>
  <si>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</si>
  <si>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</si>
  <si>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</si>
  <si>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</si>
  <si>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</si>
  <si>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</si>
  <si>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</si>
  <si>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</si>
  <si>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</si>
  <si>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</si>
  <si>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</si>
  <si>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</si>
  <si>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</si>
  <si>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</si>
  <si>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</si>
  <si>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</si>
  <si>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</si>
  <si>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</si>
  <si>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</si>
  <si>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</si>
  <si>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</si>
  <si>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</si>
  <si>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</si>
  <si>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</si>
  <si>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</si>
  <si>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</si>
  <si>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</si>
  <si>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</si>
  <si>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</si>
  <si>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</si>
  <si>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</si>
  <si>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</si>
  <si>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</si>
  <si>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</si>
  <si>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</si>
  <si>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</si>
  <si>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</si>
  <si>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</si>
  <si>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</si>
  <si>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</si>
  <si>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</si>
  <si>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</si>
  <si>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</si>
  <si>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</si>
  <si>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</si>
  <si>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</si>
  <si>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</si>
  <si>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</si>
  <si>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</si>
  <si>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</si>
  <si>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</si>
  <si>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</si>
  <si>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</si>
  <si>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</si>
  <si>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</si>
  <si>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</si>
  <si>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</si>
  <si>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</si>
  <si>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</si>
  <si>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</si>
  <si>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</si>
  <si>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</si>
  <si>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</si>
  <si>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</si>
  <si>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</si>
  <si>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</si>
  <si>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</si>
  <si>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</si>
  <si>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</si>
  <si>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</si>
  <si>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</si>
  <si>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</si>
  <si>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</si>
  <si>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</si>
  <si>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</si>
  <si>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</si>
  <si>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</si>
  <si>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</si>
  <si>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</si>
  <si>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</si>
  <si>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</si>
  <si>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</si>
  <si>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</si>
  <si>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</si>
  <si>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</si>
  <si>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</si>
  <si>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</si>
  <si>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</si>
  <si>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</si>
  <si>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</si>
  <si>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</si>
  <si>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</si>
  <si>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</si>
  <si>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</si>
  <si>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</si>
  <si>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</si>
  <si>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</si>
  <si>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</si>
  <si>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</si>
  <si>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</si>
  <si>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</si>
  <si>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</si>
  <si>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</si>
  <si>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</si>
  <si>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</si>
  <si>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</si>
  <si>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</si>
  <si>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</si>
  <si>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</si>
  <si>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</si>
  <si>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</si>
  <si>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</si>
  <si>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</si>
  <si>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</si>
  <si>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</si>
  <si>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</si>
  <si>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</si>
  <si>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</si>
  <si>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</si>
  <si>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</si>
  <si>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</si>
  <si>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</si>
  <si>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</si>
  <si>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</si>
  <si>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</si>
  <si>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</si>
  <si>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</si>
  <si>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</si>
  <si>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</si>
  <si>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</si>
  <si>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</si>
  <si>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</si>
  <si>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</si>
  <si>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</si>
  <si>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</si>
  <si>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</si>
  <si>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</si>
  <si>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</si>
  <si>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</si>
  <si>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</si>
  <si>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</si>
  <si>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</si>
  <si>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</si>
  <si>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</si>
  <si>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</si>
  <si>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</si>
  <si>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</si>
  <si>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</si>
  <si>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</si>
  <si>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</si>
  <si>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</si>
  <si>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</si>
  <si>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</si>
  <si>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</si>
  <si>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</si>
  <si>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</si>
  <si>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</si>
  <si>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</si>
  <si>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</si>
  <si>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</si>
  <si>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</si>
  <si>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</si>
  <si>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</si>
  <si>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</si>
  <si>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</si>
  <si>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</si>
  <si>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</si>
  <si>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</si>
  <si>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</si>
  <si>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</si>
  <si>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</si>
  <si>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</si>
  <si>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</si>
  <si>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</si>
  <si>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</si>
  <si>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</si>
  <si>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</si>
  <si>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</si>
  <si>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</si>
  <si>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</si>
  <si>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</si>
  <si>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</si>
  <si>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</si>
  <si>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</si>
  <si>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</si>
  <si>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</si>
  <si>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</si>
  <si>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</si>
  <si>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</si>
  <si>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</si>
  <si>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</si>
  <si>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</si>
  <si>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</si>
  <si>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</si>
  <si>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</si>
  <si>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</si>
  <si>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</si>
  <si>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</si>
  <si>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</si>
  <si>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</si>
  <si>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</si>
  <si>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</si>
  <si>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</si>
  <si>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</si>
  <si>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</si>
  <si>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</si>
  <si>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</si>
  <si>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</si>
  <si>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</si>
  <si>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</si>
  <si>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</si>
  <si>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</si>
  <si>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</si>
  <si>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</si>
  <si>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</si>
  <si>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</si>
  <si>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</si>
  <si>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</si>
  <si>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</si>
  <si>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</si>
  <si>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</si>
  <si>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</si>
  <si>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</si>
  <si>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</si>
  <si>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</si>
  <si>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</si>
  <si>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</si>
  <si>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</si>
  <si>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</si>
  <si>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</si>
  <si>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</si>
  <si>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</si>
  <si>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</si>
  <si>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</si>
  <si>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</si>
  <si>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</si>
  <si>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</si>
  <si>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</si>
  <si>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</si>
  <si>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</si>
  <si>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</si>
  <si>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</si>
  <si>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</si>
  <si>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</si>
  <si>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</si>
  <si>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</si>
  <si>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</si>
  <si>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</si>
  <si>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</si>
  <si>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</si>
  <si>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</si>
  <si>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</si>
  <si>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</si>
  <si>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</si>
  <si>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</si>
  <si>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</si>
  <si>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</si>
  <si>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</si>
  <si>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</si>
  <si>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</si>
  <si>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</si>
  <si>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</si>
  <si>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</si>
  <si>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</si>
  <si>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</si>
  <si>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</si>
  <si>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</si>
  <si>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</si>
  <si>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</si>
  <si>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</si>
  <si>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</si>
  <si>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</si>
  <si>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</si>
  <si>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</si>
  <si>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</si>
  <si>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</si>
  <si>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</si>
  <si>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</si>
  <si>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</si>
  <si>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</si>
  <si>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</si>
  <si>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</si>
  <si>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</si>
  <si>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</si>
  <si>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</si>
  <si>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</si>
  <si>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</si>
  <si>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</si>
  <si>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</si>
  <si>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</si>
  <si>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</si>
  <si>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</si>
  <si>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</si>
  <si>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</si>
  <si>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</si>
  <si>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</si>
  <si>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</si>
  <si>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</si>
  <si>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</si>
  <si>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</si>
  <si>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</si>
  <si>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</si>
  <si>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</si>
  <si>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</si>
  <si>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</si>
  <si>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</si>
  <si>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</si>
  <si>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</si>
  <si>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</si>
  <si>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</si>
  <si>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</si>
  <si>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</si>
  <si>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</si>
  <si>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</si>
  <si>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</si>
  <si>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</si>
  <si>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</si>
  <si>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</si>
  <si>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</si>
  <si>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</si>
  <si>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</si>
  <si>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</si>
  <si>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</si>
  <si>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</si>
  <si>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</si>
  <si>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</si>
  <si>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</si>
  <si>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</si>
  <si>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</si>
  <si>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</si>
  <si>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</si>
  <si>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</si>
  <si>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</si>
  <si>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</si>
  <si>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</si>
  <si>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</si>
  <si>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</si>
  <si>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</si>
  <si>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</si>
  <si>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</si>
  <si>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</si>
  <si>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</si>
  <si>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</si>
  <si>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</si>
  <si>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</si>
  <si>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</si>
  <si>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</si>
  <si>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</si>
  <si>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</si>
  <si>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</si>
  <si>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</si>
  <si>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</si>
  <si>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</si>
  <si>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</si>
  <si>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</si>
  <si>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</si>
  <si>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</si>
  <si>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</si>
  <si>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</si>
  <si>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</si>
  <si>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</si>
  <si>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</si>
  <si>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</si>
  <si>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</si>
  <si>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</si>
  <si>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</si>
  <si>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</si>
  <si>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</si>
  <si>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</si>
  <si>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</si>
  <si>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</si>
  <si>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</si>
  <si>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</si>
  <si>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</si>
  <si>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</si>
  <si>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</si>
  <si>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</si>
  <si>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</si>
  <si>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</si>
  <si>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</si>
  <si>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</si>
  <si>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</si>
  <si>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</si>
  <si>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</si>
  <si>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</si>
  <si>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</si>
  <si>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</si>
  <si>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</si>
  <si>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</si>
  <si>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</si>
  <si>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</si>
  <si>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</si>
  <si>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</si>
  <si>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</si>
  <si>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</si>
  <si>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</si>
  <si>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</si>
  <si>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</si>
  <si>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</si>
  <si>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</si>
  <si>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</si>
  <si>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</si>
  <si>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</si>
  <si>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</si>
  <si>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</si>
  <si>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</si>
  <si>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</si>
  <si>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</si>
  <si>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</si>
  <si>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</si>
  <si>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</si>
  <si>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</si>
  <si>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</si>
  <si>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</si>
  <si>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</si>
  <si>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</si>
  <si>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</si>
  <si>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</si>
  <si>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</si>
  <si>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</si>
  <si>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</si>
  <si>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</si>
  <si>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</si>
  <si>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</si>
  <si>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</si>
  <si>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</si>
  <si>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</si>
  <si>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</si>
  <si>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</si>
  <si>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</si>
  <si>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</si>
  <si>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</si>
  <si>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</si>
  <si>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</si>
  <si>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</si>
  <si>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</si>
  <si>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</si>
  <si>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</si>
  <si>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</si>
  <si>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</si>
  <si>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</si>
  <si>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</si>
  <si>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</si>
  <si>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</si>
  <si>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</si>
  <si>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</si>
  <si>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</si>
  <si>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</si>
  <si>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</si>
  <si>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</si>
  <si>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</si>
  <si>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</si>
  <si>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</si>
  <si>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</si>
  <si>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</si>
  <si>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</si>
  <si>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</si>
  <si>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</si>
  <si>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</si>
  <si>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</si>
  <si>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</si>
  <si>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</si>
  <si>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</si>
  <si>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</si>
  <si>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</si>
  <si>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</si>
  <si>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</si>
  <si>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</si>
  <si>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</si>
  <si>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</si>
  <si>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</si>
  <si>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</si>
  <si>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</si>
  <si>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</si>
  <si>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</si>
  <si>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</si>
  <si>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</si>
  <si>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</si>
  <si>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</si>
  <si>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</si>
  <si>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</si>
  <si>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</si>
  <si>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</si>
  <si>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</si>
  <si>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</si>
  <si>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</si>
  <si>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</si>
  <si>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</si>
  <si>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</si>
  <si>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</si>
  <si>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</si>
  <si>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</si>
  <si>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</si>
  <si>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</si>
  <si>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</si>
  <si>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</si>
  <si>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</si>
  <si>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</si>
  <si>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</si>
  <si>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</si>
  <si>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</si>
  <si>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</si>
  <si>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</si>
  <si>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</si>
  <si>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</si>
  <si>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</si>
  <si>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</si>
  <si>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</si>
  <si>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</si>
  <si>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</si>
  <si>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</si>
  <si>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</si>
  <si>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</si>
  <si>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</si>
  <si>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</si>
  <si>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</si>
  <si>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</si>
  <si>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</si>
  <si>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</si>
  <si>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</si>
  <si>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</si>
  <si>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</si>
  <si>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</si>
  <si>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</si>
  <si>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</si>
  <si>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</si>
  <si>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</si>
  <si>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</si>
  <si>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</si>
  <si>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</si>
  <si>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</si>
  <si>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</si>
  <si>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</si>
  <si>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</si>
  <si>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</si>
  <si>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</si>
  <si>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</si>
  <si>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</si>
  <si>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</si>
  <si>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</si>
  <si>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</si>
  <si>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</si>
  <si>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</si>
  <si>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</si>
  <si>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</si>
  <si>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</si>
  <si>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</si>
  <si>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</si>
  <si>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</si>
  <si>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</si>
  <si>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</si>
  <si>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</si>
  <si>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</si>
  <si>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</si>
  <si>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</si>
  <si>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</si>
  <si>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</si>
  <si>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</si>
  <si>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</si>
  <si>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</si>
  <si>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</si>
  <si>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</si>
  <si>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</si>
  <si>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</si>
  <si>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</si>
  <si>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</si>
  <si>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</si>
  <si>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</si>
  <si>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</si>
  <si>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</si>
  <si>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</si>
  <si>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</si>
  <si>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</si>
  <si>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</si>
  <si>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</si>
  <si>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</si>
  <si>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</si>
  <si>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</si>
  <si>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</si>
  <si>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</si>
  <si>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</si>
  <si>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</si>
  <si>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</si>
  <si>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</si>
  <si>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</si>
  <si>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</si>
  <si>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</si>
  <si>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</si>
  <si>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</si>
  <si>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</si>
  <si>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</si>
  <si>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</si>
  <si>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</si>
  <si>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</si>
  <si>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</si>
  <si>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</si>
  <si>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</si>
  <si>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</si>
  <si>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</si>
  <si>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</si>
  <si>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</si>
  <si>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</si>
  <si>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</si>
  <si>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</si>
  <si>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</si>
  <si>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</si>
  <si>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</si>
  <si>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</si>
  <si>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</si>
  <si>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</si>
  <si>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</si>
  <si>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</si>
  <si>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</si>
  <si>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</si>
  <si>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</si>
  <si>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</si>
  <si>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</si>
  <si>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</si>
  <si>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</si>
  <si>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</si>
  <si>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</si>
  <si>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</si>
  <si>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</si>
  <si>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</si>
  <si>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</si>
  <si>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</si>
  <si>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</si>
  <si>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</si>
  <si>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</si>
  <si>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</si>
  <si>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</si>
  <si>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</si>
  <si>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</si>
  <si>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</si>
  <si>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</si>
  <si>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</si>
  <si>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</si>
  <si>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</si>
  <si>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</si>
  <si>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</si>
  <si>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</si>
  <si>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</si>
  <si>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</si>
  <si>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</si>
  <si>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</si>
  <si>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</si>
  <si>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</si>
  <si>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</si>
  <si>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</si>
  <si>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</si>
  <si>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</si>
  <si>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</si>
  <si>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</si>
  <si>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</si>
  <si>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</si>
  <si>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</si>
  <si>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</si>
  <si>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</si>
  <si>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</si>
  <si>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</si>
  <si>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</si>
  <si>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</si>
  <si>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</si>
  <si>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</si>
  <si>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</si>
  <si>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</si>
  <si>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</si>
  <si>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</si>
  <si>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</si>
  <si>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</si>
  <si>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</si>
  <si>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</si>
  <si>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</si>
  <si>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</si>
  <si>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</si>
  <si>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</si>
  <si>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</si>
  <si>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</si>
  <si>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</si>
  <si>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</si>
  <si>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</si>
  <si>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</si>
  <si>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</si>
  <si>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</si>
  <si>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</si>
  <si>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</si>
  <si>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</si>
  <si>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</si>
  <si>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</si>
  <si>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</si>
  <si>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</si>
  <si>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</si>
  <si>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</si>
  <si>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</si>
  <si>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</si>
  <si>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</si>
  <si>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</si>
  <si>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</si>
  <si>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</si>
  <si>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</si>
  <si>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</si>
  <si>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</si>
  <si>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</si>
  <si>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</si>
  <si>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</si>
  <si>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</si>
  <si>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</si>
  <si>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</si>
  <si>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</si>
  <si>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</si>
  <si>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</si>
  <si>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</si>
  <si>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</si>
  <si>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</si>
  <si>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</si>
  <si>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</si>
  <si>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</si>
  <si>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</si>
  <si>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</si>
  <si>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</si>
  <si>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</si>
  <si>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</si>
  <si>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</si>
  <si>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</si>
  <si>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</si>
  <si>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</si>
  <si>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</si>
  <si>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</si>
  <si>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</si>
  <si>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</si>
  <si>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</si>
  <si>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</si>
  <si>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</si>
  <si>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</si>
  <si>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</si>
  <si>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</si>
  <si>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</si>
  <si>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</si>
  <si>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</si>
  <si>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</si>
  <si>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</si>
  <si>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</si>
  <si>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</si>
  <si>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</si>
  <si>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</si>
  <si>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</si>
  <si>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</si>
  <si>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</si>
  <si>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</si>
  <si>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</si>
  <si>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</si>
  <si>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</si>
  <si>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</si>
  <si>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</si>
  <si>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</si>
  <si>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</si>
  <si>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</si>
  <si>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</si>
  <si>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</si>
  <si>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</si>
  <si>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</si>
  <si>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</si>
  <si>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</si>
  <si>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</si>
  <si>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</si>
  <si>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</si>
  <si>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</si>
  <si>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</si>
  <si>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</si>
  <si>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</si>
  <si>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</si>
  <si>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</si>
  <si>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</si>
  <si>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</si>
  <si>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</si>
  <si>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</si>
  <si>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</si>
  <si>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</si>
  <si>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</si>
  <si>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</si>
  <si>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</si>
  <si>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</si>
  <si>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</si>
  <si>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</si>
  <si>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</si>
  <si>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</si>
  <si>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</si>
  <si>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</si>
  <si>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</si>
  <si>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</si>
  <si>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</si>
  <si>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</si>
  <si>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</si>
  <si>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</si>
  <si>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</si>
  <si>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</si>
  <si>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</si>
  <si>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</si>
  <si>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</si>
  <si>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</si>
  <si>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</si>
  <si>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</si>
  <si>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</si>
  <si>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</si>
  <si>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</si>
  <si>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</si>
  <si>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</si>
  <si>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</si>
  <si>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</si>
  <si>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</si>
  <si>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</si>
  <si>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</si>
  <si>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</si>
  <si>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</si>
  <si>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</si>
  <si>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</si>
  <si>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</si>
  <si>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</si>
  <si>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</si>
  <si>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</si>
  <si>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</si>
  <si>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</si>
  <si>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</si>
  <si>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</si>
  <si>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</si>
  <si>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</si>
  <si>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</si>
  <si>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</si>
  <si>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</si>
  <si>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</si>
  <si>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</si>
  <si>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</si>
  <si>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</si>
  <si>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</si>
  <si>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</si>
  <si>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</si>
  <si>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</si>
  <si>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</si>
  <si>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</si>
  <si>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</si>
  <si>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</si>
  <si>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</si>
  <si>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</si>
  <si>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</si>
  <si>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</si>
  <si>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</si>
  <si>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</si>
  <si>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</si>
  <si>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</si>
  <si>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</si>
  <si>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</si>
  <si>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</si>
  <si>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</si>
  <si>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</si>
  <si>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</si>
  <si>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</si>
  <si>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</si>
  <si>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</si>
  <si>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</si>
  <si>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</si>
  <si>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</si>
  <si>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</si>
  <si>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</si>
  <si>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</si>
  <si>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</si>
  <si>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</si>
  <si>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</si>
  <si>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</si>
  <si>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</si>
  <si>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</si>
  <si>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</si>
  <si>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</si>
  <si>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</si>
  <si>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</si>
  <si>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</si>
  <si>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</si>
  <si>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</si>
  <si>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</si>
  <si>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</si>
  <si>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</si>
  <si>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</si>
  <si>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</si>
  <si>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</si>
  <si>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</si>
  <si>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</si>
  <si>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</si>
  <si>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</si>
  <si>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</si>
  <si>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</si>
  <si>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</si>
  <si>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</si>
  <si>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</si>
  <si>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</si>
  <si>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</si>
  <si>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</si>
  <si>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</si>
  <si>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</si>
  <si>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</si>
  <si>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</si>
  <si>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</si>
  <si>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</si>
  <si>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</si>
  <si>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</si>
  <si>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</si>
  <si>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</si>
  <si>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</si>
  <si>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</si>
  <si>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</si>
  <si>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</si>
  <si>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</si>
  <si>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</si>
  <si>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</si>
  <si>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</si>
  <si>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</si>
  <si>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</si>
  <si>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</si>
  <si>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</si>
  <si>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</si>
  <si>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</si>
  <si>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</si>
  <si>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</si>
  <si>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</si>
  <si>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</si>
  <si>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</si>
  <si>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</si>
  <si>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</si>
  <si>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</si>
  <si>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</si>
  <si>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</si>
  <si>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</si>
  <si>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</si>
  <si>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</si>
  <si>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</si>
  <si>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</si>
  <si>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</si>
  <si>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</si>
  <si>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</si>
  <si>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</si>
  <si>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</si>
  <si>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</si>
  <si>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</si>
  <si>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</si>
  <si>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</si>
  <si>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</si>
  <si>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</si>
  <si>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</si>
  <si>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</si>
  <si>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</si>
  <si>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</si>
  <si>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</si>
  <si>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</si>
  <si>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</si>
  <si>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</si>
  <si>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</si>
  <si>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</si>
  <si>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</si>
  <si>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</si>
  <si>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</si>
  <si>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</si>
  <si>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</si>
  <si>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</si>
  <si>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</si>
  <si>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</si>
  <si>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</si>
  <si>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</si>
  <si>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</si>
  <si>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</si>
  <si>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</si>
  <si>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</si>
  <si>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</si>
  <si>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</si>
  <si>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</si>
  <si>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</si>
  <si>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</si>
  <si>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</si>
  <si>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</si>
  <si>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</si>
  <si>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</si>
  <si>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</si>
  <si>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</si>
  <si>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</si>
  <si>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</si>
  <si>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</si>
  <si>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</si>
  <si>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</si>
  <si>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</si>
  <si>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</si>
  <si>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</si>
  <si>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</si>
  <si>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</si>
  <si>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</si>
  <si>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</si>
  <si>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</si>
  <si>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</si>
  <si>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</si>
  <si>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</si>
  <si>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</si>
  <si>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</si>
  <si>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</si>
  <si>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</si>
  <si>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</si>
  <si>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</si>
  <si>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</si>
  <si>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</si>
  <si>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</si>
  <si>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</si>
  <si>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</si>
  <si>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</si>
  <si>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</si>
  <si>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</si>
  <si>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</si>
  <si>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</si>
  <si>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</si>
  <si>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</si>
  <si>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</si>
  <si>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</si>
  <si>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</si>
  <si>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</si>
  <si>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</si>
  <si>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</si>
  <si>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</si>
  <si>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</si>
  <si>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</si>
  <si>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</si>
  <si>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</si>
  <si>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</si>
  <si>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</si>
  <si>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</si>
  <si>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</si>
  <si>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</si>
  <si>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</si>
  <si>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</si>
  <si>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</si>
  <si>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</si>
  <si>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</si>
  <si>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</si>
  <si>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</si>
  <si>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</si>
  <si>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</si>
  <si>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</si>
  <si>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</si>
  <si>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</si>
  <si>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</si>
  <si>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</si>
  <si>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</si>
  <si>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</si>
  <si>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</si>
  <si>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</si>
  <si>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</si>
  <si>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</si>
  <si>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</si>
  <si>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</si>
  <si>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</si>
  <si>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</si>
  <si>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</si>
  <si>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</si>
  <si>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</si>
  <si>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</si>
  <si>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</si>
  <si>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</si>
  <si>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</si>
  <si>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</si>
  <si>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</si>
  <si>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</si>
  <si>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</si>
  <si>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</si>
  <si>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</si>
  <si>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</si>
  <si>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</si>
  <si>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</si>
  <si>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</si>
  <si>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</si>
  <si>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</si>
  <si>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</si>
  <si>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</si>
  <si>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</si>
  <si>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</si>
  <si>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</si>
  <si>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</si>
  <si>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</si>
  <si>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</si>
  <si>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</si>
  <si>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</si>
  <si>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</si>
  <si>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</si>
  <si>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</si>
  <si>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</si>
  <si>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</si>
  <si>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</si>
  <si>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</si>
  <si>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</si>
  <si>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</si>
  <si>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</si>
  <si>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</si>
  <si>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</si>
  <si>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</si>
  <si>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</si>
  <si>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</si>
  <si>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</si>
  <si>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</si>
  <si>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</si>
  <si>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</si>
  <si>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</si>
  <si>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</si>
  <si>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</si>
  <si>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</si>
  <si>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</si>
  <si>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</si>
  <si>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</si>
  <si>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</si>
  <si>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</si>
  <si>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</si>
  <si>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</si>
  <si>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</si>
  <si>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</si>
  <si>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</si>
  <si>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</si>
  <si>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</si>
  <si>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</si>
  <si>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</si>
  <si>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</si>
  <si>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</si>
  <si>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</si>
  <si>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</si>
  <si>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</si>
  <si>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</si>
  <si>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</si>
  <si>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</si>
  <si>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</si>
  <si>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</si>
  <si>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</si>
  <si>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</si>
  <si>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</si>
  <si>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</si>
  <si>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</si>
  <si>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</si>
  <si>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</si>
  <si>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</si>
  <si>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</si>
  <si>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</si>
  <si>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</si>
  <si>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</si>
  <si>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</si>
  <si>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</si>
  <si>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</si>
  <si>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</si>
  <si>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</si>
  <si>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</si>
  <si>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</si>
  <si>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</si>
  <si>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</si>
  <si>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</si>
  <si>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</si>
  <si>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</si>
  <si>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</si>
  <si>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</si>
  <si>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</si>
  <si>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</si>
  <si>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</si>
  <si>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</si>
  <si>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</si>
  <si>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</si>
  <si>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</si>
  <si>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</si>
  <si>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</si>
  <si>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</si>
  <si>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</si>
  <si>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</si>
  <si>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</si>
  <si>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</si>
  <si>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</si>
  <si>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</si>
  <si>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</si>
  <si>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</si>
  <si>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</si>
  <si>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</si>
  <si>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</si>
  <si>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</si>
  <si>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</si>
  <si>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</si>
  <si>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</si>
  <si>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</si>
  <si>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</si>
  <si>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</si>
  <si>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</si>
  <si>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</si>
  <si>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</si>
  <si>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</si>
  <si>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</si>
  <si>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</si>
  <si>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</si>
  <si>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</si>
  <si>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</si>
  <si>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</si>
  <si>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</si>
  <si>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</si>
  <si>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</si>
  <si>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</si>
  <si>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</si>
  <si>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</si>
  <si>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</si>
  <si>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</si>
  <si>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</si>
  <si>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</si>
  <si>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</si>
  <si>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</si>
  <si>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</si>
  <si>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</si>
  <si>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</si>
  <si>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</si>
  <si>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</si>
  <si>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</si>
  <si>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</si>
  <si>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</si>
  <si>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</si>
  <si>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</si>
  <si>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</si>
  <si>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</si>
  <si>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</si>
  <si>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</si>
  <si>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</si>
  <si>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</si>
  <si>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</si>
  <si>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</si>
  <si>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</si>
  <si>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</si>
  <si>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</si>
  <si>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</si>
  <si>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</si>
  <si>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</si>
  <si>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</si>
  <si>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</si>
  <si>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</si>
  <si>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</si>
  <si>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</si>
  <si>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</si>
  <si>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</si>
  <si>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</si>
  <si>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</si>
  <si>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</si>
  <si>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</si>
  <si>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</si>
  <si>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</si>
  <si>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</si>
  <si>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</si>
  <si>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</si>
  <si>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</si>
  <si>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</si>
  <si>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</si>
  <si>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</si>
  <si>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</si>
  <si>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</si>
  <si>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</si>
  <si>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</si>
  <si>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</si>
  <si>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</si>
  <si>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</si>
  <si>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</si>
  <si>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</si>
  <si>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</si>
  <si>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</si>
  <si>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</si>
  <si>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</si>
  <si>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</si>
  <si>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</si>
  <si>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</si>
  <si>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</si>
  <si>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</si>
  <si>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</si>
  <si>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</si>
  <si>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</si>
  <si>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</si>
  <si>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</si>
  <si>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</si>
  <si>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</si>
  <si>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</si>
  <si>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</si>
  <si>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</si>
  <si>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</si>
  <si>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</si>
  <si>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</si>
  <si>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</si>
  <si>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</si>
  <si>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</si>
  <si>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</si>
  <si>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</si>
  <si>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</si>
  <si>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</si>
  <si>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</si>
  <si>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</si>
  <si>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</si>
  <si>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</si>
  <si>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</si>
  <si>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</si>
  <si>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</si>
  <si>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</si>
  <si>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</si>
  <si>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</si>
  <si>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</si>
  <si>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</si>
  <si>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</si>
  <si>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</si>
  <si>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</si>
  <si>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</si>
  <si>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</si>
  <si>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</si>
  <si>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</si>
  <si>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</si>
  <si>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</si>
  <si>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</si>
  <si>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</si>
  <si>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</si>
  <si>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</si>
  <si>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</si>
  <si>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</si>
  <si>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</si>
  <si>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</si>
  <si>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</si>
  <si>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</si>
  <si>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</si>
  <si>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</si>
  <si>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</si>
  <si>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</si>
  <si>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</si>
  <si>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</si>
  <si>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</si>
  <si>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</si>
  <si>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</si>
  <si>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</si>
  <si>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</si>
  <si>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</si>
  <si>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</si>
  <si>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</si>
  <si>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</si>
  <si>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</si>
  <si>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</si>
  <si>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</si>
  <si>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</si>
  <si>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</si>
  <si>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</si>
  <si>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</si>
  <si>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</si>
  <si>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</si>
  <si>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</si>
  <si>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</si>
  <si>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</si>
  <si>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</si>
  <si>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</si>
  <si>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</si>
  <si>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</si>
  <si>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</si>
  <si>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</si>
  <si>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</si>
  <si>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</si>
  <si>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</si>
  <si>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</si>
  <si>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</si>
  <si>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</si>
  <si>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</si>
  <si>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</si>
  <si>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</si>
  <si>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</si>
  <si>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</si>
  <si>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</si>
  <si>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</si>
  <si>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</si>
  <si>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</si>
  <si>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</si>
  <si>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</si>
  <si>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</si>
  <si>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</si>
  <si>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</si>
  <si>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</si>
  <si>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</si>
  <si>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</si>
  <si>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</si>
  <si>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</si>
  <si>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</si>
  <si>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</si>
  <si>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</si>
  <si>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</si>
  <si>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</si>
  <si>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</si>
  <si>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</si>
  <si>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</si>
  <si>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</si>
  <si>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</si>
  <si>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</si>
  <si>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</si>
  <si>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</si>
  <si>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</si>
  <si>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</si>
  <si>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</si>
  <si>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</si>
  <si>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</si>
  <si>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</si>
  <si>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</si>
  <si>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</si>
  <si>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</si>
  <si>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</si>
  <si>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</si>
  <si>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</si>
  <si>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</si>
  <si>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</si>
  <si>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</si>
  <si>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</si>
  <si>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</si>
  <si>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</si>
  <si>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</si>
  <si>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</si>
  <si>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</si>
  <si>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</si>
  <si>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</si>
  <si>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</si>
  <si>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</si>
  <si>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</si>
  <si>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</si>
  <si>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</si>
  <si>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</si>
  <si>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</si>
  <si>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</si>
  <si>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</si>
  <si>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</si>
  <si>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</si>
  <si>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</si>
  <si>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</si>
  <si>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</si>
  <si>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</si>
  <si>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</si>
  <si>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</si>
  <si>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</si>
  <si>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</si>
  <si>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</si>
  <si>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</si>
  <si>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</si>
  <si>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</si>
  <si>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</si>
  <si>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</si>
  <si>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</si>
  <si>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</si>
  <si>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</si>
  <si>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</si>
  <si>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</si>
  <si>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</si>
  <si>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</si>
  <si>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</si>
  <si>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</si>
  <si>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</si>
  <si>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</si>
  <si>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</si>
  <si>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</si>
  <si>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</si>
  <si>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</si>
  <si>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</si>
  <si>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</si>
  <si>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</si>
  <si>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</si>
  <si>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</si>
  <si>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</si>
  <si>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</si>
  <si>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</si>
  <si>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</si>
  <si>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</si>
  <si>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</si>
  <si>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</si>
  <si>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</si>
  <si>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</si>
  <si>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</si>
  <si>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</si>
  <si>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</si>
  <si>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</si>
  <si>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</si>
  <si>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</si>
  <si>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</si>
  <si>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</si>
  <si>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</si>
  <si>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</si>
  <si>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</si>
  <si>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</si>
  <si>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</si>
  <si>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</si>
  <si>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</si>
  <si>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</si>
  <si>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</si>
  <si>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</si>
  <si>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</si>
  <si>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</si>
  <si>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</si>
  <si>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</si>
  <si>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</si>
  <si>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</si>
  <si>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</si>
  <si>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</si>
  <si>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</si>
  <si>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</si>
  <si>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</si>
  <si>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</si>
  <si>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</si>
  <si>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</si>
  <si>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</si>
  <si>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</si>
  <si>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</si>
  <si>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</si>
  <si>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</si>
  <si>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</si>
  <si>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</si>
  <si>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</si>
  <si>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</si>
  <si>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</si>
  <si>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</si>
  <si>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</si>
  <si>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</si>
  <si>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</si>
  <si>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</si>
  <si>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</si>
  <si>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</si>
  <si>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</si>
  <si>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</si>
  <si>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</si>
  <si>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</si>
  <si>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</si>
  <si>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</si>
  <si>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</si>
  <si>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</si>
  <si>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</si>
  <si>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</si>
  <si>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</si>
  <si>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</si>
  <si>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</si>
  <si>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</si>
  <si>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</si>
  <si>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</si>
  <si>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</si>
  <si>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</si>
  <si>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</si>
  <si>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</si>
  <si>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</si>
  <si>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</si>
  <si>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</si>
  <si>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</si>
  <si>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</si>
  <si>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</si>
  <si>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</si>
  <si>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</si>
  <si>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</si>
  <si>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</si>
  <si>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</si>
  <si>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</si>
  <si>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</si>
  <si>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</si>
  <si>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</si>
  <si>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</si>
  <si>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</si>
  <si>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</si>
  <si>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</si>
  <si>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</si>
  <si>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</si>
  <si>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</si>
  <si>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</si>
  <si>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</si>
  <si>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</si>
  <si>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</si>
  <si>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</si>
  <si>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</si>
  <si>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</si>
  <si>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</si>
  <si>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</si>
  <si>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</si>
  <si>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</si>
  <si>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</si>
  <si>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</si>
  <si>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</si>
  <si>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</si>
  <si>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</si>
  <si>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</si>
  <si>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</si>
  <si>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</si>
  <si>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</si>
  <si>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</si>
  <si>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</si>
  <si>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</si>
  <si>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</si>
  <si>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</si>
  <si>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</si>
  <si>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</si>
  <si>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</si>
  <si>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</si>
  <si>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</si>
  <si>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</si>
  <si>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</si>
  <si>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</si>
  <si>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</si>
  <si>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</si>
  <si>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</si>
  <si>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</si>
  <si>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</si>
  <si>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</si>
  <si>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</si>
  <si>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</si>
  <si>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</si>
  <si>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</si>
  <si>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</si>
  <si>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</si>
  <si>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</si>
  <si>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</si>
  <si>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</si>
  <si>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</si>
  <si>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</si>
  <si>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</si>
  <si>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</si>
  <si>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</si>
  <si>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</si>
  <si>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</si>
  <si>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</si>
  <si>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</si>
  <si>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</si>
  <si>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</si>
  <si>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</si>
  <si>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</si>
  <si>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</si>
  <si>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</si>
  <si>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</si>
  <si>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</si>
  <si>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</si>
  <si>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</si>
  <si>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</si>
  <si>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</si>
  <si>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</si>
  <si>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</si>
  <si>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</si>
  <si>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</si>
  <si>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</si>
  <si>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</si>
  <si>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</si>
  <si>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</si>
  <si>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</si>
  <si>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</si>
  <si>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</si>
  <si>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</si>
  <si>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</si>
  <si>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</si>
  <si>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</si>
  <si>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</si>
  <si>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</si>
  <si>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</si>
  <si>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</si>
  <si>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</si>
  <si>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</si>
  <si>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</si>
  <si>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</si>
  <si>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</si>
  <si>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</si>
  <si>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</si>
  <si>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</si>
  <si>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</si>
  <si>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</si>
  <si>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</si>
  <si>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</si>
  <si>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</si>
  <si>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</si>
  <si>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</si>
  <si>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</si>
  <si>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</si>
  <si>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</si>
  <si>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</si>
  <si>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</si>
  <si>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</si>
  <si>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</si>
  <si>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</si>
  <si>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</si>
  <si>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</si>
  <si>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</si>
  <si>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</si>
  <si>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</si>
  <si>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</si>
  <si>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</si>
  <si>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</si>
  <si>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</si>
  <si>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</si>
  <si>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</si>
  <si>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</si>
  <si>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</si>
  <si>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</si>
  <si>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</si>
  <si>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</si>
  <si>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</si>
  <si>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</si>
  <si>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</si>
  <si>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</si>
  <si>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</si>
  <si>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</si>
  <si>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</si>
  <si>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</si>
  <si>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</si>
  <si>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</si>
  <si>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</si>
  <si>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</si>
  <si>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</si>
  <si>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</si>
  <si>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</si>
  <si>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</si>
  <si>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</si>
  <si>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</si>
  <si>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</si>
  <si>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</si>
  <si>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</si>
  <si>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</si>
  <si>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</si>
  <si>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</si>
  <si>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</si>
  <si>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</si>
  <si>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</si>
  <si>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</si>
  <si>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</si>
  <si>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</si>
  <si>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</si>
  <si>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</si>
  <si>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</si>
  <si>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</si>
  <si>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</si>
  <si>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</si>
  <si>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</si>
  <si>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</si>
  <si>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</si>
  <si>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</si>
  <si>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</si>
  <si>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</si>
  <si>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</si>
  <si>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</si>
  <si>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</si>
  <si>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</si>
  <si>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</si>
  <si>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</si>
  <si>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</si>
  <si>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</si>
  <si>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</si>
  <si>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</si>
  <si>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</si>
  <si>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</si>
  <si>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</si>
  <si>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</si>
  <si>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</si>
  <si>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</si>
  <si>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</si>
  <si>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</si>
  <si>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</si>
  <si>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</si>
  <si>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</si>
  <si>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</si>
  <si>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</si>
  <si>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</si>
  <si>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</si>
  <si>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</si>
  <si>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</si>
  <si>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</si>
  <si>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</si>
  <si>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</si>
  <si>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</si>
  <si>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</si>
  <si>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</si>
  <si>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</si>
  <si>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</si>
  <si>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</si>
  <si>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</si>
  <si>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</si>
  <si>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</si>
  <si>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</si>
  <si>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</si>
  <si>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</si>
  <si>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</si>
  <si>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</si>
  <si>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</si>
  <si>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</si>
  <si>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</si>
  <si>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</si>
  <si>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</si>
  <si>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</si>
  <si>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</si>
  <si>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</si>
  <si>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</si>
  <si>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</si>
  <si>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</si>
  <si>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</si>
  <si>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</si>
  <si>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</si>
  <si>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</si>
  <si>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</si>
  <si>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</si>
  <si>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</si>
  <si>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</si>
  <si>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</si>
  <si>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</si>
  <si>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</si>
  <si>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</si>
  <si>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</si>
  <si>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</si>
  <si>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</si>
  <si>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</si>
  <si>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</si>
  <si>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</si>
  <si>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</si>
  <si>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</si>
  <si>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</si>
  <si>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</si>
  <si>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</si>
  <si>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</si>
  <si>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</si>
  <si>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</si>
  <si>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</si>
  <si>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</si>
  <si>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</si>
  <si>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</si>
  <si>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</si>
  <si>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</si>
  <si>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</si>
  <si>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</si>
  <si>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</si>
  <si>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</si>
  <si>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</si>
  <si>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</si>
  <si>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</si>
  <si>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</si>
  <si>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</si>
  <si>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</si>
  <si>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</si>
  <si>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</si>
  <si>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</si>
  <si>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</si>
  <si>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</si>
  <si>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</si>
  <si>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</si>
  <si>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</si>
  <si>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</si>
  <si>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</si>
  <si>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</si>
  <si>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</si>
  <si>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</si>
  <si>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</si>
  <si>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</si>
  <si>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</si>
  <si>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</si>
  <si>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</si>
  <si>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</si>
  <si>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</si>
  <si>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</si>
  <si>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</si>
  <si>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</si>
  <si>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</si>
  <si>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</si>
  <si>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</si>
  <si>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</si>
  <si>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</si>
  <si>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</si>
  <si>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</si>
  <si>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</si>
  <si>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</si>
  <si>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</si>
  <si>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</si>
  <si>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</si>
  <si>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</si>
  <si>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</si>
  <si>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</si>
  <si>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</si>
  <si>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</si>
  <si>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</si>
  <si>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</si>
  <si>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</si>
  <si>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</si>
  <si>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</si>
  <si>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</si>
  <si>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</si>
  <si>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</si>
  <si>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</si>
  <si>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</si>
  <si>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</si>
  <si>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</si>
  <si>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</si>
  <si>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</si>
  <si>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</si>
  <si>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</si>
  <si>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</si>
  <si>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</si>
  <si>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</si>
  <si>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</si>
  <si>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</si>
  <si>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</si>
  <si>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</si>
  <si>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</si>
  <si>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</si>
  <si>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</si>
  <si>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</si>
  <si>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</si>
  <si>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</si>
  <si>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</si>
  <si>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</si>
  <si>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</si>
  <si>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</si>
  <si>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</si>
  <si>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</si>
  <si>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</si>
  <si>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</si>
  <si>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</si>
  <si>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</si>
  <si>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</si>
  <si>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</si>
  <si>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</si>
  <si>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</si>
  <si>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</si>
  <si>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</si>
  <si>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</si>
  <si>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</si>
  <si>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</si>
  <si>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</si>
  <si>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</si>
  <si>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</si>
  <si>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</si>
  <si>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</si>
  <si>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</si>
  <si>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</si>
  <si>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</si>
  <si>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</si>
  <si>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</si>
  <si>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</si>
  <si>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</si>
  <si>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</si>
  <si>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</si>
  <si>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</si>
  <si>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</si>
  <si>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</si>
  <si>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</si>
  <si>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</si>
  <si>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</si>
  <si>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</si>
  <si>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</si>
  <si>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</si>
  <si>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</si>
  <si>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</si>
  <si>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</si>
  <si>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</si>
  <si>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</si>
  <si>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</si>
  <si>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</si>
  <si>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</si>
  <si>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</si>
  <si>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</si>
  <si>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</si>
  <si>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</si>
  <si>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</si>
  <si>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</si>
  <si>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</si>
  <si>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</si>
  <si>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</si>
  <si>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</si>
  <si>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</si>
  <si>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</si>
  <si>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</si>
  <si>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</si>
  <si>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</si>
  <si>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</si>
  <si>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</si>
  <si>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</si>
  <si>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</si>
  <si>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</si>
  <si>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</si>
  <si>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</si>
  <si>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</si>
  <si>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</si>
  <si>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</si>
  <si>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</si>
  <si>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</si>
  <si>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</si>
  <si>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</si>
  <si>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</si>
  <si>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</si>
  <si>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</si>
  <si>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</si>
  <si>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</si>
  <si>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</si>
  <si>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</si>
  <si>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</si>
  <si>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</si>
  <si>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</si>
  <si>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</si>
  <si>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</si>
  <si>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</si>
  <si>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</si>
  <si>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</si>
  <si>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</si>
  <si>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</si>
  <si>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</si>
  <si>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</si>
  <si>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</si>
  <si>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</si>
  <si>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</si>
  <si>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</si>
  <si>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</si>
  <si>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</si>
  <si>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</si>
  <si>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</si>
  <si>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</si>
  <si>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</si>
  <si>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</si>
  <si>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</si>
  <si>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</si>
  <si>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</si>
  <si>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</si>
  <si>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</si>
  <si>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</si>
  <si>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</si>
  <si>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</si>
  <si>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</si>
  <si>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</si>
  <si>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</si>
  <si>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</si>
  <si>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</si>
  <si>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</si>
  <si>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</si>
  <si>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</si>
  <si>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</si>
  <si>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</si>
  <si>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</si>
  <si>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</si>
  <si>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</si>
  <si>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</si>
  <si>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</si>
  <si>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</si>
  <si>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</si>
  <si>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</si>
  <si>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</si>
  <si>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</si>
  <si>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</si>
  <si>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</si>
  <si>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</si>
  <si>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</si>
  <si>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</si>
  <si>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</si>
  <si>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</si>
  <si>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</si>
  <si>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</si>
  <si>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</si>
  <si>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</si>
  <si>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</si>
  <si>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</si>
  <si>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</si>
  <si>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</si>
  <si>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</si>
  <si>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</si>
  <si>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</si>
  <si>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</si>
  <si>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</si>
  <si>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</si>
  <si>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</si>
  <si>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</si>
  <si>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</si>
  <si>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</si>
  <si>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</si>
  <si>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</si>
  <si>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</si>
  <si>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</si>
  <si>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</si>
  <si>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</si>
  <si>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</si>
  <si>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</si>
  <si>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</si>
  <si>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</si>
  <si>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</si>
  <si>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</si>
  <si>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</si>
  <si>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</si>
  <si>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</si>
  <si>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</si>
  <si>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</si>
  <si>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</si>
  <si>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</si>
  <si>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</si>
  <si>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</si>
  <si>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</si>
  <si>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</si>
  <si>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</si>
  <si>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</si>
  <si>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</si>
  <si>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</si>
  <si>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</si>
  <si>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</si>
  <si>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</si>
  <si>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</si>
  <si>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</si>
  <si>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</si>
  <si>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</si>
  <si>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</si>
  <si>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</si>
  <si>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</si>
  <si>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</si>
  <si>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</si>
  <si>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</si>
  <si>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</si>
  <si>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</si>
  <si>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</si>
  <si>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</si>
  <si>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</si>
  <si>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</si>
  <si>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</si>
  <si>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</si>
  <si>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</si>
  <si>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</si>
  <si>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</si>
  <si>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</si>
  <si>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</si>
  <si>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</si>
  <si>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</si>
  <si>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</si>
  <si>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</si>
  <si>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</si>
  <si>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</si>
  <si>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</si>
  <si>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</si>
  <si>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</si>
  <si>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</si>
  <si>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</si>
  <si>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</si>
  <si>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</si>
  <si>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</si>
  <si>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</si>
  <si>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</si>
  <si>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</si>
  <si>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</si>
  <si>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</si>
  <si>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</si>
  <si>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</si>
  <si>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</si>
  <si>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</si>
  <si>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</si>
  <si>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</si>
  <si>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</si>
  <si>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</si>
  <si>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</si>
  <si>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</si>
  <si>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</si>
  <si>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</si>
  <si>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</si>
  <si>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</si>
  <si>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</si>
  <si>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</si>
  <si>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</si>
  <si>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</si>
  <si>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</si>
  <si>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</si>
  <si>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</si>
  <si>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</si>
  <si>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</si>
  <si>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</si>
  <si>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</si>
  <si>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</si>
  <si>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</si>
  <si>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</si>
  <si>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</si>
  <si>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</si>
  <si>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</si>
  <si>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</si>
  <si>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</si>
  <si>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</si>
  <si>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</si>
  <si>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</si>
  <si>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</si>
  <si>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</si>
  <si>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</si>
  <si>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</si>
  <si>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</si>
  <si>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</si>
  <si>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</si>
  <si>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</si>
  <si>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</si>
  <si>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</si>
  <si>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</si>
  <si>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</si>
  <si>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</si>
  <si>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</si>
  <si>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</si>
  <si>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</si>
  <si>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</si>
  <si>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</si>
  <si>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</si>
  <si>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</si>
  <si>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</si>
  <si>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</si>
  <si>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</si>
  <si>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</si>
  <si>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</si>
  <si>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</si>
  <si>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</si>
  <si>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</si>
  <si>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</si>
  <si>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</si>
  <si>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</si>
  <si>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</si>
  <si>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</si>
  <si>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</si>
  <si>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</si>
  <si>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</si>
  <si>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</si>
  <si>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</si>
  <si>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</si>
  <si>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</si>
  <si>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</si>
  <si>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</si>
  <si>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</si>
  <si>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</si>
  <si>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</si>
  <si>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</si>
  <si>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</si>
  <si>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</si>
  <si>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</si>
  <si>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</si>
  <si>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</si>
  <si>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</si>
  <si>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</si>
  <si>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</si>
  <si>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</si>
  <si>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</si>
  <si>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</si>
  <si>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</si>
  <si>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</si>
  <si>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</si>
  <si>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</si>
  <si>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</si>
  <si>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</si>
  <si>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</si>
  <si>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</si>
  <si>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</si>
  <si>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</si>
  <si>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</si>
  <si>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</si>
  <si>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</si>
  <si>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</si>
  <si>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</si>
  <si>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</si>
  <si>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</si>
  <si>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</si>
  <si>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</si>
  <si>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</si>
  <si>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</si>
  <si>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</si>
  <si>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</si>
  <si>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</si>
  <si>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</si>
  <si>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</si>
  <si>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</si>
  <si>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</si>
  <si>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</si>
  <si>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</si>
  <si>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</si>
  <si>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</si>
  <si>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</si>
  <si>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</si>
  <si>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</si>
  <si>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</si>
  <si>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</si>
  <si>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</si>
  <si>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</si>
  <si>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</si>
  <si>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</si>
  <si>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</si>
  <si>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</si>
  <si>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</si>
  <si>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</si>
  <si>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</si>
  <si>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</si>
  <si>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</si>
  <si>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</si>
  <si>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</si>
  <si>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</si>
  <si>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</si>
  <si>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</si>
  <si>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</si>
  <si>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</si>
  <si>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</si>
  <si>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</si>
  <si>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</si>
  <si>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</si>
  <si>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</si>
  <si>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</si>
  <si>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</si>
  <si>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</si>
  <si>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</si>
  <si>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</si>
  <si>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</si>
  <si>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</si>
  <si>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</si>
  <si>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</si>
  <si>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</si>
  <si>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</si>
  <si>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</si>
  <si>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</si>
  <si>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</si>
  <si>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</si>
  <si>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</si>
  <si>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</si>
  <si>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</si>
  <si>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</si>
  <si>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</si>
  <si>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</si>
  <si>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</si>
  <si>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</si>
  <si>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</si>
  <si>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</si>
  <si>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</si>
  <si>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</si>
  <si>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</si>
  <si>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</si>
  <si>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</si>
  <si>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</si>
  <si>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</si>
  <si>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</si>
  <si>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</si>
  <si>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</si>
  <si>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</si>
  <si>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</si>
  <si>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</si>
  <si>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</si>
  <si>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</si>
  <si>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</si>
  <si>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</si>
  <si>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</si>
  <si>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</si>
  <si>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</si>
  <si>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</si>
  <si>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</si>
  <si>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</si>
  <si>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</si>
  <si>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</si>
  <si>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</si>
  <si>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</si>
  <si>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</si>
  <si>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</si>
  <si>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</si>
  <si>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</si>
  <si>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</si>
  <si>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</si>
  <si>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</si>
  <si>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</si>
  <si>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</si>
  <si>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</si>
  <si>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</si>
  <si>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</si>
  <si>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</si>
  <si>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</si>
  <si>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</si>
  <si>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</si>
  <si>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</si>
  <si>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</si>
  <si>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</si>
  <si>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</si>
  <si>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</si>
  <si>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</si>
  <si>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</si>
  <si>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</si>
  <si>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</si>
  <si>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</si>
  <si>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</si>
  <si>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</si>
  <si>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</si>
  <si>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</si>
  <si>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</si>
  <si>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</si>
  <si>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</si>
  <si>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</si>
  <si>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</si>
  <si>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</si>
  <si>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</si>
  <si>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</si>
  <si>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</si>
  <si>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</si>
  <si>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</si>
  <si>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</si>
  <si>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</si>
  <si>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</si>
  <si>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</si>
  <si>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</si>
  <si>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</si>
  <si>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</si>
  <si>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</si>
  <si>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</si>
  <si>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</si>
  <si>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</si>
  <si>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</si>
  <si>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</si>
  <si>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</si>
  <si>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</si>
  <si>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</si>
  <si>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</si>
  <si>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</si>
  <si>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</si>
  <si>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</si>
  <si>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</si>
  <si>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</si>
  <si>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</si>
  <si>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</si>
  <si>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</si>
  <si>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</si>
  <si>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</si>
  <si>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</si>
  <si>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</si>
  <si>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</si>
  <si>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</si>
  <si>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</si>
  <si>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</si>
  <si>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</si>
  <si>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</si>
  <si>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</si>
  <si>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</si>
  <si>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</si>
  <si>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</si>
  <si>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</si>
  <si>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</si>
  <si>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</si>
  <si>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</si>
  <si>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</si>
  <si>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</si>
  <si>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</si>
  <si>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</si>
  <si>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</si>
  <si>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</si>
  <si>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</si>
  <si>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</si>
  <si>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</si>
  <si>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</si>
  <si>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</si>
  <si>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</si>
  <si>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</si>
  <si>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</si>
  <si>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</si>
  <si>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</si>
  <si>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</si>
  <si>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</si>
  <si>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</si>
  <si>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</si>
  <si>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</si>
  <si>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</si>
  <si>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</si>
  <si>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</si>
  <si>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</si>
  <si>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</si>
  <si>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</si>
  <si>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</si>
  <si>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</si>
  <si>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</si>
  <si>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</si>
  <si>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</si>
  <si>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</si>
  <si>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</si>
  <si>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</si>
  <si>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</si>
  <si>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</si>
  <si>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</si>
  <si>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</si>
  <si>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</si>
  <si>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</si>
  <si>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</si>
  <si>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</si>
  <si>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</si>
  <si>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</si>
  <si>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</si>
  <si>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</si>
  <si>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</si>
  <si>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</si>
  <si>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</si>
  <si>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</si>
  <si>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</si>
  <si>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</si>
  <si>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</si>
  <si>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</si>
  <si>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</si>
  <si>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</si>
  <si>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</si>
  <si>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</si>
  <si>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</si>
  <si>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</si>
  <si>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</si>
  <si>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</si>
  <si>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</si>
  <si>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</si>
  <si>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</si>
  <si>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</si>
  <si>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</si>
  <si>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</si>
  <si>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</si>
  <si>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</si>
  <si>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</si>
  <si>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</si>
  <si>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</si>
  <si>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</si>
  <si>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</si>
  <si>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</si>
  <si>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</si>
  <si>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</si>
  <si>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</si>
  <si>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</si>
  <si>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</si>
  <si>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</si>
  <si>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</si>
  <si>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</si>
  <si>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</si>
  <si>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</si>
  <si>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</si>
  <si>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</si>
  <si>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</si>
  <si>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</si>
  <si>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</si>
  <si>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</si>
  <si>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</si>
  <si>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</si>
  <si>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</si>
  <si>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</si>
  <si>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</si>
  <si>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</si>
  <si>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</si>
  <si>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</si>
  <si>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</si>
  <si>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</si>
  <si>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</si>
  <si>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</si>
  <si>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</si>
  <si>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</si>
  <si>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</si>
  <si>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</si>
  <si>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</si>
  <si>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</si>
  <si>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</si>
  <si>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</si>
  <si>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</si>
  <si>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</si>
  <si>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</si>
  <si>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</si>
  <si>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</si>
  <si>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</si>
  <si>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</si>
  <si>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</si>
  <si>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</si>
  <si>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</si>
  <si>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</si>
  <si>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</si>
  <si>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</si>
  <si>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</si>
  <si>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</si>
  <si>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</si>
  <si>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</si>
  <si>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</si>
  <si>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</si>
  <si>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</si>
  <si>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</si>
  <si>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</si>
  <si>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</si>
  <si>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</si>
  <si>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</si>
  <si>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</si>
  <si>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</si>
  <si>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</si>
  <si>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</si>
  <si>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</si>
  <si>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</si>
  <si>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</si>
  <si>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</si>
  <si>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</si>
  <si>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</si>
  <si>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</si>
  <si>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</si>
  <si>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</si>
  <si>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</si>
  <si>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</si>
  <si>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</si>
  <si>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</si>
  <si>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</si>
  <si>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</si>
  <si>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</si>
  <si>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</si>
  <si>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</si>
  <si>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</si>
  <si>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</si>
  <si>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</si>
  <si>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</si>
  <si>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</si>
  <si>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</si>
  <si>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</si>
  <si>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</si>
  <si>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</si>
  <si>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</si>
  <si>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</si>
  <si>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</si>
  <si>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</si>
  <si>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</si>
  <si>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</si>
  <si>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</si>
  <si>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</si>
  <si>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</si>
  <si>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</si>
  <si>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</si>
  <si>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</si>
  <si>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</si>
  <si>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</si>
  <si>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</si>
  <si>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</si>
  <si>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</si>
  <si>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</si>
  <si>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</si>
  <si>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</si>
  <si>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</si>
  <si>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</si>
  <si>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</si>
  <si>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</si>
  <si>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</si>
  <si>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</si>
  <si>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</si>
  <si>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</si>
  <si>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</si>
  <si>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</si>
  <si>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</si>
  <si>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</si>
  <si>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</si>
  <si>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</si>
  <si>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</si>
  <si>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</si>
  <si>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</si>
  <si>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</si>
  <si>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</si>
  <si>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</si>
  <si>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</si>
  <si>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</si>
  <si>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</si>
  <si>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</si>
  <si>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</si>
  <si>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</si>
  <si>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</si>
  <si>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</si>
  <si>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</si>
  <si>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</si>
  <si>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</si>
  <si>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</si>
  <si>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</si>
  <si>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</si>
  <si>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</si>
  <si>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</si>
  <si>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</si>
  <si>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</si>
  <si>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</si>
  <si>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</si>
  <si>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</si>
  <si>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</si>
  <si>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</si>
  <si>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</si>
  <si>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</si>
  <si>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</si>
  <si>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</si>
  <si>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</si>
  <si>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</si>
  <si>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</si>
  <si>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</si>
  <si>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</si>
  <si>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</si>
  <si>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</si>
  <si>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</si>
  <si>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</si>
  <si>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</si>
  <si>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</si>
  <si>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</si>
  <si>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</si>
  <si>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</si>
  <si>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</si>
  <si>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</si>
  <si>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</si>
  <si>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</si>
  <si>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</si>
  <si>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</si>
  <si>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</si>
  <si>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</si>
  <si>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</si>
  <si>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</si>
  <si>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</si>
  <si>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</si>
  <si>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</si>
  <si>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</si>
  <si>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</si>
  <si>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</si>
  <si>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</si>
  <si>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</si>
  <si>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</si>
  <si>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</si>
  <si>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</si>
  <si>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</si>
  <si>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</si>
  <si>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</si>
  <si>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</si>
  <si>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</si>
  <si>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</si>
  <si>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</si>
  <si>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</si>
  <si>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</si>
  <si>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</si>
  <si>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</si>
  <si>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</si>
  <si>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</si>
  <si>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</si>
  <si>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</si>
  <si>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</si>
  <si>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</si>
  <si>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</si>
  <si>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</si>
  <si>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</si>
  <si>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</si>
  <si>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</si>
  <si>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</si>
  <si>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</si>
  <si>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</si>
  <si>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</si>
  <si>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</si>
  <si>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</si>
  <si>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</si>
  <si>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</si>
  <si>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</si>
  <si>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</si>
  <si>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</si>
  <si>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</si>
  <si>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</si>
  <si>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</si>
  <si>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</si>
  <si>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</si>
  <si>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</si>
  <si>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</si>
  <si>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</si>
  <si>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</si>
  <si>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</si>
  <si>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</si>
  <si>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</si>
  <si>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</si>
  <si>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</si>
  <si>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</si>
  <si>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</si>
  <si>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</si>
  <si>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</si>
  <si>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</si>
  <si>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</si>
  <si>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</si>
  <si>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</si>
  <si>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</si>
  <si>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</si>
  <si>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</si>
  <si>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</si>
  <si>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</si>
  <si>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</si>
  <si>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</si>
  <si>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</si>
  <si>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</si>
  <si>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</si>
  <si>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</si>
  <si>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</si>
  <si>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</si>
  <si>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</si>
  <si>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</si>
  <si>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</si>
  <si>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</si>
  <si>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</si>
  <si>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</si>
  <si>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</si>
  <si>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</si>
  <si>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</si>
  <si>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</si>
  <si>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</si>
  <si>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</si>
  <si>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</si>
  <si>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</si>
  <si>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</si>
  <si>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</si>
  <si>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</si>
  <si>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</si>
  <si>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</si>
  <si>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</si>
  <si>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</si>
  <si>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</si>
  <si>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</si>
  <si>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</si>
  <si>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</si>
  <si>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</si>
  <si>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</si>
  <si>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</si>
  <si>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</si>
  <si>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</si>
  <si>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</si>
  <si>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</si>
  <si>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</si>
  <si>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</si>
  <si>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</si>
  <si>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</si>
  <si>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</si>
  <si>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</si>
  <si>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</si>
  <si>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</si>
  <si>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</si>
  <si>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</si>
  <si>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</si>
  <si>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</si>
  <si>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</si>
  <si>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</si>
  <si>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</si>
  <si>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</si>
  <si>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</si>
  <si>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</si>
  <si>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</si>
  <si>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</si>
  <si>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</si>
  <si>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</si>
  <si>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</si>
  <si>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</si>
  <si>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</si>
  <si>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</si>
  <si>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</si>
  <si>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</si>
  <si>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</si>
  <si>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</si>
  <si>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</si>
  <si>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</si>
  <si>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</si>
  <si>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</si>
  <si>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</si>
  <si>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</si>
  <si>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</si>
  <si>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</si>
  <si>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</si>
  <si>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</si>
  <si>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</si>
  <si>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</si>
  <si>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</si>
  <si>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</si>
  <si>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</si>
  <si>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</si>
  <si>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</si>
  <si>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</si>
  <si>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</si>
  <si>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</si>
  <si>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</si>
  <si>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</si>
  <si>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</si>
  <si>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</si>
  <si>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</si>
  <si>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</si>
  <si>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</si>
  <si>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</si>
  <si>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</si>
  <si>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</si>
  <si>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</si>
  <si>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</si>
  <si>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</si>
  <si>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</si>
  <si>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</si>
  <si>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</si>
  <si>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</si>
  <si>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</si>
  <si>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</si>
  <si>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</si>
  <si>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</si>
  <si>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</si>
  <si>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</si>
  <si>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</si>
  <si>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</si>
  <si>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</si>
  <si>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</si>
  <si>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</si>
  <si>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</si>
  <si>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</si>
  <si>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</si>
  <si>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</si>
  <si>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</si>
  <si>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</si>
  <si>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</si>
  <si>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</si>
  <si>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</si>
  <si>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</si>
  <si>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</si>
  <si>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</si>
  <si>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</si>
  <si>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</si>
  <si>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</si>
  <si>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</si>
  <si>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</si>
  <si>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</si>
  <si>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</si>
  <si>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</si>
  <si>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</si>
  <si>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</si>
  <si>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</si>
  <si>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</si>
  <si>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</si>
  <si>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</si>
  <si>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</si>
  <si>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</si>
  <si>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</si>
  <si>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</si>
  <si>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</si>
  <si>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</si>
  <si>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</si>
  <si>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</si>
  <si>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</si>
  <si>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</si>
  <si>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</si>
  <si>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</si>
  <si>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</si>
  <si>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</si>
  <si>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</si>
  <si>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</si>
  <si>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</si>
  <si>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</si>
  <si>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</si>
  <si>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</si>
  <si>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</si>
  <si>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</si>
  <si>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</si>
  <si>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</si>
  <si>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</si>
  <si>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</si>
  <si>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</si>
  <si>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</si>
  <si>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</si>
  <si>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</si>
  <si>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</si>
  <si>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</si>
  <si>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</si>
  <si>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</si>
  <si>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</si>
  <si>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</si>
  <si>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</si>
  <si>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</si>
  <si>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</si>
  <si>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</si>
  <si>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</si>
  <si>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</si>
  <si>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</si>
  <si>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</si>
  <si>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</si>
  <si>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</si>
  <si>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</si>
  <si>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</si>
  <si>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</si>
  <si>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</si>
  <si>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</si>
  <si>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</si>
  <si>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</si>
  <si>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</si>
  <si>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</si>
  <si>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</si>
  <si>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</si>
  <si>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</si>
  <si>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</si>
  <si>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</si>
  <si>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</si>
  <si>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</si>
  <si>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</si>
  <si>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</si>
  <si>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</si>
  <si>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</si>
  <si>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</si>
  <si>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</si>
  <si>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</si>
  <si>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</si>
  <si>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</si>
  <si>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</si>
  <si>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</si>
  <si>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</si>
  <si>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</si>
  <si>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</si>
  <si>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</si>
  <si>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</si>
  <si>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</si>
  <si>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</si>
  <si>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</si>
  <si>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</si>
  <si>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</si>
  <si>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</si>
  <si>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</si>
  <si>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</si>
  <si>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</si>
  <si>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</si>
  <si>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</si>
  <si>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</si>
  <si>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</si>
  <si>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</si>
  <si>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</si>
  <si>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</si>
  <si>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</si>
  <si>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</si>
  <si>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</si>
  <si>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</si>
  <si>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</si>
  <si>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</si>
  <si>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</si>
  <si>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</si>
  <si>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</si>
  <si>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</si>
  <si>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</si>
  <si>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</si>
  <si>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</si>
  <si>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</si>
  <si>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</si>
  <si>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</si>
  <si>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</si>
  <si>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</si>
  <si>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</si>
  <si>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</si>
  <si>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</si>
  <si>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</si>
  <si>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</si>
  <si>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</si>
  <si>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</si>
  <si>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</si>
  <si>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</si>
  <si>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</si>
  <si>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</si>
  <si>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</si>
  <si>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</si>
  <si>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</si>
  <si>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</si>
  <si>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</si>
  <si>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</si>
  <si>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</si>
  <si>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</si>
  <si>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</si>
  <si>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</si>
  <si>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</si>
  <si>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</si>
  <si>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</si>
  <si>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</si>
  <si>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</si>
  <si>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</si>
  <si>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</si>
  <si>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</si>
  <si>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</si>
  <si>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</si>
  <si>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</si>
  <si>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</si>
  <si>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</si>
  <si>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</si>
  <si>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</si>
  <si>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</si>
  <si>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</si>
  <si>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</si>
  <si>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</si>
  <si>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</si>
  <si>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</si>
  <si>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</si>
  <si>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</si>
  <si>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</si>
  <si>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</si>
  <si>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</si>
  <si>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</si>
  <si>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</si>
  <si>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</si>
  <si>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</si>
  <si>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</si>
  <si>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</si>
  <si>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</si>
  <si>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</si>
  <si>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</si>
  <si>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</si>
  <si>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</si>
  <si>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</si>
  <si>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</si>
  <si>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</si>
  <si>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</si>
  <si>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</si>
  <si>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</si>
  <si>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</si>
  <si>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</si>
  <si>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</si>
  <si>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</si>
  <si>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</si>
  <si>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</si>
  <si>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</si>
  <si>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</si>
  <si>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</si>
  <si>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</si>
  <si>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</si>
  <si>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</si>
  <si>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</si>
  <si>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</si>
  <si>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</si>
  <si>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</si>
  <si>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</si>
  <si>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</si>
  <si>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</si>
  <si>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</si>
  <si>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</si>
  <si>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</si>
  <si>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</si>
  <si>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</si>
  <si>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</si>
  <si>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</si>
  <si>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</si>
  <si>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</si>
  <si>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</si>
  <si>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</si>
  <si>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</si>
  <si>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</si>
  <si>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</si>
  <si>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</si>
  <si>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</si>
  <si>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</si>
  <si>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</si>
  <si>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</si>
  <si>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</si>
  <si>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</si>
  <si>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</si>
  <si>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</si>
  <si>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</si>
  <si>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</si>
  <si>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</si>
  <si>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</si>
  <si>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</si>
  <si>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</si>
  <si>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</si>
  <si>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</si>
  <si>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</si>
  <si>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</si>
  <si>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</si>
  <si>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</si>
  <si>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</si>
  <si>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</si>
  <si>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</si>
  <si>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</si>
  <si>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</si>
  <si>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</si>
  <si>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</si>
  <si>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</si>
  <si>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</si>
  <si>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</si>
  <si>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</si>
  <si>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</si>
  <si>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</si>
  <si>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</si>
  <si>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</si>
  <si>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</si>
  <si>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</si>
  <si>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</si>
  <si>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</si>
  <si>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</si>
  <si>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</si>
  <si>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</si>
  <si>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</si>
  <si>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</si>
  <si>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</si>
  <si>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</si>
  <si>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</si>
  <si>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</si>
  <si>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</si>
  <si>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</si>
  <si>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</si>
  <si>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</si>
  <si>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</si>
  <si>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</si>
  <si>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</si>
  <si>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</si>
  <si>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</si>
  <si>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</si>
  <si>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</si>
  <si>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</si>
  <si>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</si>
  <si>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</si>
  <si>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</si>
  <si>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</si>
  <si>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</si>
  <si>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</si>
  <si>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</si>
  <si>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</si>
  <si>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</si>
  <si>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</si>
  <si>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</si>
  <si>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</si>
  <si>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</si>
  <si>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</si>
  <si>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</si>
  <si>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</si>
  <si>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</si>
  <si>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</si>
  <si>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</si>
  <si>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</si>
  <si>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</si>
  <si>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</si>
  <si>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</si>
  <si>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</si>
  <si>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</si>
  <si>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</si>
  <si>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</si>
  <si>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</si>
  <si>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</si>
  <si>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</si>
  <si>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</si>
  <si>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</si>
  <si>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</si>
  <si>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</si>
  <si>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</si>
  <si>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</si>
  <si>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</si>
  <si>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</si>
  <si>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</si>
  <si>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</si>
  <si>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</si>
  <si>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</si>
  <si>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</si>
  <si>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</si>
  <si>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</si>
  <si>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</si>
  <si>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</si>
  <si>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</si>
  <si>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</si>
  <si>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</si>
  <si>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</si>
  <si>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</si>
  <si>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</si>
  <si>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</si>
  <si>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</si>
  <si>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</si>
  <si>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</si>
  <si>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</si>
  <si>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</si>
  <si>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</si>
  <si>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</si>
  <si>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</si>
  <si>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</si>
  <si>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</si>
  <si>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</si>
  <si>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</si>
  <si>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</si>
  <si>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</si>
  <si>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</si>
  <si>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</si>
  <si>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</si>
  <si>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</si>
  <si>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</si>
  <si>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</si>
  <si>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</si>
  <si>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</si>
  <si>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</si>
  <si>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</si>
  <si>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</si>
  <si>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</si>
  <si>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</si>
  <si>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</si>
  <si>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</si>
  <si>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</si>
  <si>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</si>
  <si>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</si>
  <si>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</si>
  <si>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</si>
  <si>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</si>
  <si>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</si>
  <si>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</si>
  <si>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</si>
  <si>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</si>
  <si>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</si>
  <si>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</si>
  <si>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</si>
  <si>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</si>
  <si>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</si>
  <si>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</si>
  <si>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</si>
  <si>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</si>
  <si>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</si>
  <si>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</si>
  <si>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</si>
  <si>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</si>
  <si>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</si>
  <si>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</si>
  <si>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</si>
  <si>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</si>
  <si>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</si>
  <si>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</si>
  <si>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</si>
  <si>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</si>
  <si>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</si>
  <si>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</si>
  <si>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</si>
  <si>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</si>
  <si>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</si>
  <si>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</si>
  <si>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</si>
  <si>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</si>
  <si>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</si>
  <si>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</si>
  <si>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</si>
  <si>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</si>
  <si>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</si>
  <si>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</si>
  <si>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</si>
  <si>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</si>
  <si>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</si>
  <si>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</si>
  <si>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</si>
  <si>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</si>
  <si>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</si>
  <si>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</si>
  <si>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</si>
  <si>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</si>
  <si>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</si>
  <si>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</si>
  <si>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</si>
  <si>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</si>
  <si>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</si>
  <si>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</si>
  <si>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</si>
  <si>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</si>
  <si>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</si>
  <si>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</si>
  <si>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</si>
  <si>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</si>
  <si>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</si>
  <si>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</si>
  <si>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</si>
  <si>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</si>
  <si>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</si>
  <si>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</si>
  <si>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</si>
  <si>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</si>
  <si>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</si>
  <si>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</si>
  <si>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</si>
  <si>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</si>
  <si>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</si>
  <si>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</si>
  <si>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</si>
  <si>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</si>
  <si>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</si>
  <si>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</si>
  <si>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</si>
  <si>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</si>
  <si>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</si>
  <si>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</si>
  <si>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</si>
  <si>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</si>
  <si>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</si>
  <si>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</si>
  <si>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</si>
  <si>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</si>
  <si>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</si>
  <si>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</si>
  <si>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</si>
  <si>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</si>
  <si>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</si>
  <si>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</si>
  <si>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</si>
  <si>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</si>
  <si>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</si>
  <si>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</si>
  <si>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</si>
  <si>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</si>
  <si>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</si>
  <si>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</si>
  <si>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</si>
  <si>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</si>
  <si>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</si>
  <si>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</si>
  <si>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</si>
  <si>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</si>
  <si>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</si>
  <si>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</si>
  <si>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</si>
  <si>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</si>
  <si>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</si>
  <si>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</si>
  <si>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</si>
  <si>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</si>
  <si>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</si>
  <si>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</si>
  <si>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</si>
  <si>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</si>
  <si>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</si>
  <si>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</si>
  <si>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</si>
  <si>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</si>
  <si>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</si>
  <si>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</si>
  <si>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</si>
  <si>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</si>
  <si>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</si>
  <si>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</si>
  <si>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</si>
  <si>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</si>
  <si>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</si>
  <si>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</si>
  <si>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</si>
  <si>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</si>
  <si>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</si>
  <si>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</si>
  <si>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</si>
  <si>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</si>
  <si>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</si>
  <si>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</si>
  <si>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</si>
  <si>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</si>
  <si>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</si>
  <si>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</si>
  <si>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</si>
  <si>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</si>
  <si>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</si>
  <si>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</si>
  <si>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</si>
  <si>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</si>
  <si>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</si>
  <si>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</si>
  <si>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</si>
  <si>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</si>
  <si>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</si>
  <si>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</si>
  <si>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</si>
  <si>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</si>
  <si>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</si>
  <si>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</si>
  <si>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</si>
  <si>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</si>
  <si>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</si>
  <si>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</si>
  <si>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</si>
  <si>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</si>
  <si>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</si>
  <si>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</si>
  <si>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</si>
  <si>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</si>
  <si>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</si>
  <si>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</si>
  <si>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</si>
  <si>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</si>
  <si>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</si>
  <si>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</si>
  <si>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</si>
  <si>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</si>
  <si>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</si>
  <si>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</si>
  <si>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</si>
  <si>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</si>
  <si>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</si>
  <si>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</si>
  <si>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</si>
  <si>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</si>
  <si>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</si>
  <si>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</si>
  <si>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</si>
  <si>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</si>
  <si>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</si>
  <si>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</si>
  <si>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</si>
  <si>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</si>
  <si>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</si>
  <si>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</si>
  <si>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</si>
  <si>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</si>
  <si>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</si>
  <si>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</si>
  <si>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</si>
  <si>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</si>
  <si>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</si>
  <si>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</si>
  <si>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</si>
  <si>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</si>
  <si>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</si>
  <si>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</si>
  <si>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</si>
  <si>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</si>
  <si>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</si>
  <si>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</si>
  <si>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</si>
  <si>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</si>
  <si>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</si>
  <si>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</si>
  <si>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</si>
  <si>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</si>
  <si>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</si>
  <si>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</si>
  <si>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</si>
  <si>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</si>
  <si>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</si>
  <si>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</si>
  <si>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</si>
  <si>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</si>
  <si>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</si>
  <si>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</si>
  <si>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</si>
  <si>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</si>
  <si>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</si>
  <si>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</si>
  <si>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</si>
  <si>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</si>
  <si>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</si>
  <si>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</si>
  <si>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</si>
  <si>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</si>
  <si>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</si>
  <si>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</si>
  <si>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</si>
  <si>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</si>
  <si>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</si>
  <si>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</si>
  <si>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</si>
  <si>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</si>
  <si>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</si>
  <si>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</si>
  <si>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</si>
  <si>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</si>
  <si>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</si>
  <si>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</si>
  <si>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</si>
  <si>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</si>
  <si>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</si>
  <si>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</si>
  <si>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</si>
  <si>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</si>
  <si>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</si>
  <si>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</si>
  <si>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</si>
  <si>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</si>
  <si>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</si>
  <si>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</si>
  <si>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</si>
  <si>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</si>
  <si>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</si>
  <si>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</si>
  <si>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</si>
  <si>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</si>
  <si>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</si>
  <si>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</si>
  <si>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</si>
  <si>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</si>
  <si>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</si>
  <si>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</si>
  <si>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</si>
  <si>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</si>
  <si>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</si>
  <si>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</si>
  <si>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</si>
  <si>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</si>
  <si>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</si>
  <si>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</si>
  <si>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</si>
  <si>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</si>
  <si>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</si>
  <si>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</si>
  <si>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</si>
  <si>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</si>
  <si>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</si>
  <si>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</si>
  <si>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</si>
  <si>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</si>
  <si>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</si>
  <si>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</si>
  <si>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</si>
  <si>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</si>
  <si>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</si>
  <si>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</si>
  <si>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</si>
  <si>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</si>
  <si>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</si>
  <si>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</si>
  <si>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</si>
  <si>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</si>
  <si>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</si>
  <si>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</si>
  <si>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</si>
  <si>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</si>
  <si>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</si>
  <si>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</si>
  <si>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</si>
  <si>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</si>
  <si>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</si>
  <si>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</si>
  <si>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</si>
  <si>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</si>
  <si>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</si>
  <si>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</si>
  <si>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</si>
  <si>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</si>
  <si>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</si>
  <si>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</si>
  <si>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</si>
  <si>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</si>
  <si>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</si>
  <si>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</si>
  <si>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</si>
  <si>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</si>
  <si>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</si>
  <si>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</si>
  <si>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</si>
  <si>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</si>
  <si>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</si>
  <si>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</si>
  <si>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</si>
  <si>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</si>
  <si>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</si>
  <si>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</si>
  <si>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</si>
  <si>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</si>
  <si>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</si>
  <si>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</si>
  <si>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</si>
  <si>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</si>
  <si>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</si>
  <si>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</si>
  <si>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</si>
  <si>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</si>
  <si>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</si>
  <si>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</si>
  <si>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</si>
  <si>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</si>
  <si>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</si>
  <si>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</si>
  <si>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</si>
  <si>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</si>
  <si>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</si>
  <si>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</si>
  <si>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</si>
  <si>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</si>
  <si>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</si>
  <si>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</si>
  <si>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</si>
  <si>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</si>
  <si>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</si>
  <si>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</si>
  <si>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</si>
  <si>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</si>
  <si>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</si>
  <si>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</si>
  <si>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</si>
  <si>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</si>
  <si>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</si>
  <si>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</si>
  <si>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</si>
  <si>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</si>
  <si>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</si>
  <si>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</si>
  <si>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</si>
  <si>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</si>
  <si>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</si>
  <si>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</si>
  <si>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</si>
  <si>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</si>
  <si>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</si>
  <si>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</si>
  <si>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</si>
  <si>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</si>
  <si>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</si>
  <si>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</si>
  <si>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</si>
  <si>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</si>
  <si>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</si>
  <si>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</si>
  <si>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</si>
  <si>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</si>
  <si>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</si>
  <si>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</si>
  <si>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</si>
  <si>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</si>
  <si>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</si>
  <si>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</si>
  <si>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</si>
  <si>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</si>
  <si>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</si>
  <si>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</si>
  <si>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</si>
  <si>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</si>
  <si>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</si>
  <si>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</si>
  <si>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</si>
  <si>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</si>
  <si>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</si>
  <si>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</si>
  <si>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</si>
  <si>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</si>
  <si>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</si>
  <si>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</si>
  <si>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</si>
  <si>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</si>
  <si>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</si>
  <si>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</si>
  <si>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</si>
  <si>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</si>
  <si>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</si>
  <si>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</si>
  <si>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</si>
  <si>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</si>
  <si>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</si>
  <si>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</si>
  <si>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</si>
  <si>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</si>
  <si>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</si>
  <si>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</si>
  <si>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</si>
  <si>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</si>
  <si>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</si>
  <si>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</si>
  <si>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</si>
  <si>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</si>
  <si>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</si>
  <si>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</si>
  <si>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</si>
  <si>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</si>
  <si>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</si>
  <si>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</si>
  <si>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</si>
  <si>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</si>
  <si>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</si>
  <si>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</si>
  <si>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</si>
  <si>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</si>
  <si>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</si>
  <si>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</si>
  <si>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</si>
  <si>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</si>
  <si>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</si>
  <si>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</si>
  <si>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</si>
  <si>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</si>
  <si>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</si>
  <si>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</si>
  <si>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</si>
  <si>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</si>
  <si>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</si>
  <si>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</si>
  <si>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</si>
  <si>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</si>
  <si>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</si>
  <si>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</si>
  <si>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</si>
  <si>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</si>
  <si>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</si>
  <si>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</si>
  <si>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</si>
  <si>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</si>
  <si>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</si>
  <si>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</si>
  <si>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</si>
  <si>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</si>
  <si>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</si>
  <si>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</si>
  <si>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</si>
  <si>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</si>
  <si>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</si>
  <si>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</si>
  <si>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</si>
  <si>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</si>
  <si>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</si>
  <si>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</si>
  <si>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</si>
  <si>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</si>
  <si>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</si>
  <si>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</si>
  <si>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</si>
  <si>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</si>
  <si>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</si>
  <si>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</si>
  <si>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</si>
  <si>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</si>
  <si>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</si>
  <si>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</si>
  <si>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</si>
  <si>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</si>
  <si>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</si>
  <si>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</si>
  <si>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</si>
  <si>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</si>
  <si>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</si>
  <si>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</si>
  <si>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</si>
  <si>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</si>
  <si>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</si>
  <si>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</si>
  <si>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</si>
  <si>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</si>
  <si>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</si>
  <si>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</si>
  <si>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</si>
  <si>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</si>
  <si>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</si>
  <si>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</si>
  <si>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</si>
  <si>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</si>
  <si>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</si>
  <si>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</si>
  <si>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</si>
  <si>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</si>
  <si>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</si>
  <si>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</si>
  <si>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</si>
  <si>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</si>
  <si>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</si>
  <si>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</si>
  <si>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</si>
  <si>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</si>
  <si>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</si>
  <si>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</si>
  <si>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</si>
  <si>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</si>
  <si>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</si>
  <si>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</si>
  <si>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</si>
  <si>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</si>
  <si>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</si>
  <si>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</si>
  <si>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</si>
  <si>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</si>
  <si>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</si>
  <si>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</si>
  <si>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</si>
  <si>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</si>
  <si>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</si>
  <si>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</si>
  <si>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</si>
  <si>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</si>
  <si>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</si>
  <si>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</si>
  <si>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</si>
  <si>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</si>
  <si>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</si>
  <si>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</si>
  <si>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</si>
  <si>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</si>
  <si>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</si>
  <si>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</si>
  <si>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</si>
  <si>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</si>
  <si>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</si>
  <si>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</si>
  <si>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</si>
  <si>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</si>
  <si>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</si>
  <si>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</si>
  <si>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</si>
  <si>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</si>
  <si>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</si>
  <si>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</si>
  <si>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</si>
  <si>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</si>
  <si>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</si>
  <si>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</si>
  <si>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</si>
  <si>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</si>
  <si>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</si>
  <si>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</si>
  <si>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</si>
  <si>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</si>
  <si>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</si>
  <si>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</si>
  <si>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</si>
  <si>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</si>
  <si>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</si>
  <si>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</si>
  <si>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</si>
  <si>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</si>
  <si>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</si>
  <si>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</si>
  <si>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</si>
  <si>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</si>
  <si>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</si>
  <si>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</si>
  <si>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</si>
  <si>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</si>
  <si>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</si>
  <si>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</si>
  <si>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</si>
  <si>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</si>
  <si>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</si>
  <si>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</si>
  <si>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</si>
  <si>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</si>
  <si>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</si>
  <si>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</si>
  <si>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</si>
  <si>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</si>
  <si>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</si>
  <si>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</si>
  <si>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</si>
  <si>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</si>
  <si>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</si>
  <si>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</si>
  <si>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</si>
  <si>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</si>
  <si>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</si>
  <si>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</si>
  <si>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</si>
  <si>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</si>
  <si>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</si>
  <si>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</si>
  <si>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</si>
  <si>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</si>
  <si>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</si>
  <si>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</si>
  <si>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</si>
  <si>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</si>
  <si>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</si>
  <si>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</si>
  <si>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</si>
  <si>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</si>
  <si>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</si>
  <si>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</si>
  <si>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</si>
  <si>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</si>
  <si>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</si>
  <si>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</si>
  <si>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</si>
  <si>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</si>
  <si>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</si>
  <si>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</si>
  <si>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</si>
  <si>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</si>
  <si>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</si>
  <si>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</si>
  <si>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</si>
  <si>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</si>
  <si>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</si>
  <si>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</si>
  <si>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</si>
  <si>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</si>
  <si>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</si>
  <si>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</si>
  <si>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</si>
  <si>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</si>
  <si>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</si>
  <si>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</si>
  <si>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</si>
  <si>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</si>
  <si>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</si>
  <si>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</si>
  <si>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</si>
  <si>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</si>
  <si>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</si>
  <si>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</si>
  <si>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</si>
  <si>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</si>
  <si>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</si>
  <si>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</si>
  <si>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</si>
  <si>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</si>
  <si>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</si>
  <si>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</si>
  <si>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</si>
  <si>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</si>
  <si>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</si>
  <si>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</si>
  <si>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</si>
  <si>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</si>
  <si>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</si>
  <si>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</si>
  <si>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</si>
  <si>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</si>
  <si>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</si>
  <si>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</si>
  <si>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</si>
  <si>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</si>
  <si>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</si>
  <si>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</si>
  <si>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</si>
  <si>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</si>
  <si>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</si>
  <si>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</si>
  <si>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</si>
  <si>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</si>
  <si>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</si>
  <si>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</si>
  <si>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</si>
  <si>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</si>
  <si>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</si>
  <si>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</si>
  <si>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</si>
  <si>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</si>
  <si>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</si>
  <si>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</si>
  <si>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</si>
  <si>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</si>
  <si>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</si>
  <si>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</si>
  <si>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</si>
  <si>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</si>
  <si>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</si>
  <si>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</si>
  <si>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</si>
  <si>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</si>
  <si>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</si>
  <si>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</si>
  <si>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</si>
  <si>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</si>
  <si>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</si>
  <si>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</si>
  <si>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</si>
  <si>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</si>
  <si>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</si>
  <si>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</si>
  <si>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</si>
  <si>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</si>
  <si>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</si>
  <si>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</si>
  <si>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</si>
  <si>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</si>
  <si>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</si>
  <si>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</si>
  <si>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</si>
  <si>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</si>
  <si>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</si>
  <si>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</si>
  <si>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</si>
  <si>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</si>
  <si>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</si>
  <si>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</si>
  <si>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</si>
  <si>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</si>
  <si>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</si>
  <si>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</si>
  <si>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</si>
  <si>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</si>
  <si>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</si>
  <si>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</si>
  <si>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</si>
  <si>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</si>
  <si>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</si>
  <si>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</si>
  <si>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</si>
  <si>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</si>
  <si>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</si>
  <si>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</si>
  <si>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</si>
  <si>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</si>
  <si>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</si>
  <si>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</si>
  <si>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</si>
  <si>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</si>
  <si>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</si>
  <si>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</si>
  <si>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</si>
  <si>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</si>
  <si>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</si>
  <si>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</si>
  <si>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</si>
  <si>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</si>
  <si>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</si>
  <si>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</si>
  <si>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</si>
  <si>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</si>
  <si>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</si>
  <si>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</si>
  <si>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</si>
  <si>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</si>
  <si>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</si>
  <si>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</si>
  <si>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</si>
  <si>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</si>
  <si>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</si>
  <si>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</si>
  <si>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</si>
  <si>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</si>
  <si>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</si>
  <si>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</si>
  <si>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</si>
  <si>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</si>
  <si>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</si>
  <si>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</si>
  <si>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</si>
  <si>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</si>
  <si>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</si>
  <si>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</si>
  <si>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</si>
  <si>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</si>
  <si>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</si>
  <si>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</si>
  <si>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</si>
  <si>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</si>
  <si>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</si>
  <si>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</si>
  <si>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</si>
  <si>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</si>
  <si>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</si>
  <si>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</si>
  <si>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</si>
  <si>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</si>
  <si>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</si>
  <si>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</si>
  <si>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</si>
  <si>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</si>
  <si>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</si>
  <si>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</si>
  <si>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</si>
  <si>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</si>
  <si>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</si>
  <si>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</si>
  <si>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</si>
  <si>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</si>
  <si>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</si>
  <si>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</si>
  <si>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</si>
  <si>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</si>
  <si>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</si>
  <si>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</si>
  <si>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</si>
  <si>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</si>
  <si>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</si>
  <si>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</si>
  <si>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</si>
  <si>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</si>
  <si>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</si>
  <si>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</si>
  <si>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</si>
  <si>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</si>
  <si>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</si>
  <si>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</si>
  <si>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</si>
  <si>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</si>
  <si>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</si>
  <si>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</si>
  <si>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</si>
  <si>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</si>
  <si>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</si>
  <si>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</si>
  <si>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</si>
  <si>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</si>
  <si>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</si>
  <si>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</si>
  <si>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</si>
  <si>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</si>
  <si>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</si>
  <si>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</si>
  <si>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</si>
  <si>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</si>
  <si>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</si>
  <si>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</si>
  <si>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</si>
  <si>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</si>
  <si>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</si>
  <si>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</si>
  <si>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</si>
  <si>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</si>
  <si>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</si>
  <si>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</si>
  <si>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</si>
  <si>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</si>
  <si>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</si>
  <si>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</si>
  <si>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</si>
  <si>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</si>
  <si>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</si>
  <si>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</si>
  <si>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</si>
  <si>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</si>
  <si>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</si>
  <si>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</si>
  <si>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</si>
  <si>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</si>
  <si>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</si>
  <si>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</si>
  <si>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</si>
  <si>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</si>
  <si>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</si>
  <si>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</si>
  <si>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</si>
  <si>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</si>
  <si>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</si>
  <si>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</si>
  <si>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</si>
  <si>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</si>
  <si>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</si>
  <si>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</si>
  <si>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</si>
  <si>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</si>
  <si>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</si>
  <si>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</si>
  <si>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</si>
  <si>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</si>
  <si>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</si>
  <si>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</si>
  <si>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</si>
  <si>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</si>
  <si>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</si>
  <si>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</si>
  <si>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</si>
  <si>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</si>
  <si>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</si>
  <si>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</si>
  <si>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</si>
  <si>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</si>
  <si>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</si>
  <si>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</si>
  <si>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</si>
  <si>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</si>
  <si>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</si>
  <si>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</si>
  <si>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</si>
  <si>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</si>
  <si>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</si>
  <si>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</si>
  <si>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</si>
  <si>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</si>
  <si>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</si>
  <si>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</si>
  <si>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</si>
  <si>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</si>
  <si>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</si>
  <si>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</si>
  <si>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</si>
  <si>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</si>
  <si>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</si>
  <si>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</si>
  <si>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</si>
  <si>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</si>
  <si>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</si>
  <si>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</si>
  <si>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</si>
  <si>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</si>
  <si>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</si>
  <si>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</si>
  <si>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</si>
  <si>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</si>
  <si>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</si>
  <si>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</si>
  <si>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</si>
  <si>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</si>
  <si>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</si>
  <si>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</si>
  <si>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</si>
  <si>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</si>
  <si>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</si>
  <si>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</si>
  <si>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</si>
  <si>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</si>
  <si>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</si>
  <si>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</si>
  <si>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</si>
  <si>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</si>
  <si>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</si>
  <si>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</si>
  <si>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</si>
  <si>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</si>
  <si>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</si>
  <si>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</si>
  <si>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</si>
  <si>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</si>
  <si>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</si>
  <si>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</si>
  <si>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</si>
  <si>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</si>
  <si>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</si>
  <si>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</si>
  <si>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</si>
  <si>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</si>
  <si>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</si>
  <si>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</si>
  <si>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</si>
  <si>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</si>
  <si>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</si>
  <si>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</si>
  <si>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</si>
  <si>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</si>
  <si>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</si>
  <si>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</si>
  <si>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</si>
  <si>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</si>
  <si>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</si>
  <si>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</si>
  <si>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</si>
  <si>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</si>
  <si>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</si>
  <si>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</si>
  <si>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</si>
  <si>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</si>
  <si>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</si>
  <si>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</si>
  <si>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</si>
  <si>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</si>
  <si>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</si>
  <si>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</si>
  <si>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</si>
  <si>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</si>
  <si>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</si>
  <si>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</si>
  <si>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</si>
  <si>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</si>
  <si>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</si>
  <si>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</si>
  <si>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</si>
  <si>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</si>
  <si>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</si>
  <si>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</si>
  <si>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</si>
  <si>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</si>
  <si>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</si>
  <si>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</si>
  <si>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</si>
  <si>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</si>
  <si>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</si>
  <si>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</si>
  <si>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</si>
  <si>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</si>
  <si>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</si>
  <si>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</si>
  <si>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</si>
  <si>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</si>
  <si>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</si>
  <si>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</si>
  <si>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</si>
  <si>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</si>
  <si>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</si>
  <si>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</si>
  <si>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</si>
  <si>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</si>
  <si>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</si>
  <si>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</si>
  <si>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</si>
  <si>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</si>
  <si>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</si>
  <si>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</si>
  <si>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</si>
  <si>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</si>
  <si>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</si>
  <si>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</si>
  <si>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</si>
  <si>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</si>
  <si>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</si>
  <si>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</si>
  <si>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</si>
  <si>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</si>
  <si>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</si>
  <si>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</si>
  <si>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</si>
  <si>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</si>
  <si>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</si>
  <si>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</si>
  <si>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</si>
  <si>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</si>
  <si>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</si>
  <si>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</si>
  <si>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</si>
  <si>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</si>
  <si>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</si>
  <si>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</si>
  <si>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</si>
  <si>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</si>
  <si>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</si>
  <si>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</si>
  <si>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</si>
  <si>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</si>
  <si>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</si>
  <si>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</si>
  <si>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</si>
  <si>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</si>
  <si>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</si>
  <si>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</si>
  <si>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</si>
  <si>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</si>
  <si>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</si>
  <si>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</si>
  <si>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</si>
  <si>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</si>
  <si>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</si>
  <si>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</si>
  <si>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</si>
  <si>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</si>
  <si>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</si>
  <si>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</si>
  <si>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</si>
  <si>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</si>
  <si>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</si>
  <si>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</si>
  <si>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</si>
  <si>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</si>
  <si>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</si>
  <si>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</si>
  <si>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</si>
  <si>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</si>
  <si>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</si>
  <si>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</si>
  <si>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</si>
  <si>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</si>
  <si>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</si>
  <si>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</si>
  <si>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</si>
  <si>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</si>
  <si>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</si>
  <si>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</si>
  <si>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</si>
  <si>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</si>
  <si>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</si>
  <si>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</si>
  <si>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</si>
  <si>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</si>
  <si>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</si>
  <si>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</si>
  <si>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</si>
  <si>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</si>
  <si>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</si>
  <si>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</si>
  <si>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</si>
  <si>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</si>
  <si>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</si>
  <si>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</si>
  <si>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</si>
  <si>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</si>
  <si>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</si>
  <si>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</si>
  <si>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</si>
  <si>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</si>
  <si>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</si>
  <si>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</si>
  <si>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</si>
  <si>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</si>
  <si>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</si>
  <si>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</si>
  <si>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</si>
  <si>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</si>
  <si>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</si>
  <si>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</si>
  <si>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</si>
  <si>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</si>
  <si>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</si>
  <si>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</si>
  <si>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</si>
  <si>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</si>
  <si>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</si>
  <si>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</si>
  <si>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</si>
  <si>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</si>
  <si>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</si>
  <si>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</si>
  <si>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</si>
  <si>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</si>
  <si>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</si>
  <si>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</si>
  <si>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</si>
  <si>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</si>
  <si>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</si>
  <si>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</si>
  <si>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</si>
  <si>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</si>
  <si>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</si>
  <si>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</si>
  <si>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</si>
  <si>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</si>
  <si>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</si>
  <si>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</si>
  <si>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</si>
  <si>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</si>
  <si>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</si>
  <si>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</si>
  <si>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</si>
  <si>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</si>
  <si>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</si>
  <si>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</si>
  <si>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</si>
  <si>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</si>
  <si>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</si>
  <si>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</si>
  <si>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</si>
  <si>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</si>
  <si>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</si>
  <si>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</si>
  <si>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</si>
  <si>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</si>
  <si>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</si>
  <si>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</si>
  <si>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</si>
  <si>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</si>
  <si>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</si>
  <si>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</si>
  <si>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</si>
  <si>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</si>
  <si>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</si>
  <si>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</si>
  <si>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</si>
  <si>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</si>
  <si>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</si>
  <si>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</si>
  <si>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</si>
  <si>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</si>
  <si>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</si>
  <si>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</si>
  <si>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</si>
  <si>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</si>
  <si>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</si>
  <si>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</si>
  <si>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</si>
  <si>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</si>
  <si>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</si>
  <si>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</si>
  <si>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</si>
  <si>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</si>
  <si>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</si>
  <si>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</si>
  <si>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</si>
  <si>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</si>
  <si>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</si>
  <si>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</si>
  <si>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</si>
  <si>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</si>
  <si>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</si>
  <si>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</si>
  <si>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</si>
  <si>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</si>
  <si>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</si>
  <si>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</si>
  <si>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</si>
  <si>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</si>
  <si>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</si>
  <si>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</si>
  <si>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</si>
  <si>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</si>
  <si>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</si>
  <si>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</si>
  <si>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</si>
  <si>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</si>
  <si>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</si>
  <si>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</si>
  <si>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</si>
  <si>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</si>
  <si>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</si>
  <si>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</si>
  <si>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</si>
  <si>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</si>
  <si>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</si>
  <si>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</si>
  <si>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</si>
  <si>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</si>
  <si>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</si>
  <si>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</si>
  <si>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</si>
  <si>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</si>
  <si>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</si>
  <si>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</si>
  <si>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</si>
  <si>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</si>
  <si>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</si>
  <si>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</si>
  <si>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</si>
  <si>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</si>
  <si>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</si>
  <si>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</si>
  <si>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</si>
  <si>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</si>
  <si>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</si>
  <si>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</si>
  <si>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</si>
  <si>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</si>
  <si>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</si>
  <si>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</si>
  <si>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</si>
  <si>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</si>
  <si>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</si>
  <si>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</si>
  <si>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</si>
  <si>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</si>
  <si>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</si>
  <si>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</si>
  <si>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</si>
  <si>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</si>
  <si>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</si>
  <si>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</si>
  <si>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</si>
  <si>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</si>
  <si>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</si>
  <si>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</si>
  <si>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</si>
  <si>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</si>
  <si>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</si>
  <si>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</si>
  <si>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</si>
  <si>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</si>
  <si>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</si>
  <si>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</si>
  <si>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</si>
  <si>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</si>
  <si>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</si>
  <si>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</si>
  <si>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</si>
  <si>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</si>
  <si>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</si>
  <si>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</si>
  <si>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</si>
  <si>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</si>
  <si>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</si>
  <si>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</si>
  <si>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</si>
  <si>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</si>
  <si>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</si>
  <si>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</si>
  <si>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</si>
  <si>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</si>
  <si>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</si>
  <si>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</si>
  <si>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</si>
  <si>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</si>
  <si>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</si>
  <si>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</si>
  <si>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</si>
  <si>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</si>
  <si>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</si>
  <si>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</si>
  <si>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</si>
  <si>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</si>
  <si>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</si>
  <si>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</si>
  <si>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</si>
  <si>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</si>
  <si>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</si>
  <si>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</si>
  <si>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</si>
  <si>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</si>
  <si>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</si>
  <si>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</si>
  <si>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</si>
  <si>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</si>
  <si>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</si>
  <si>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</si>
  <si>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</si>
  <si>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</si>
  <si>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</si>
  <si>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</si>
  <si>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</si>
  <si>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</si>
  <si>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</si>
  <si>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</si>
  <si>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</si>
  <si>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</si>
  <si>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</si>
  <si>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</si>
  <si>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</si>
  <si>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</si>
  <si>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</si>
  <si>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</si>
  <si>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</si>
  <si>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</si>
  <si>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</si>
  <si>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</si>
  <si>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</si>
  <si>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</si>
  <si>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</si>
  <si>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</si>
  <si>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</si>
  <si>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</si>
  <si>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</si>
  <si>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</si>
  <si>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</si>
  <si>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</si>
  <si>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</si>
  <si>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</si>
  <si>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</si>
  <si>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</si>
  <si>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</si>
  <si>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</si>
  <si>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</si>
  <si>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</si>
  <si>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</si>
  <si>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</si>
  <si>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</si>
  <si>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</si>
  <si>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</si>
  <si>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</si>
  <si>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</si>
  <si>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</si>
  <si>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</si>
  <si>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</si>
  <si>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</si>
  <si>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</si>
  <si>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</si>
  <si>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</si>
  <si>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</si>
  <si>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</si>
  <si>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</si>
  <si>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</si>
  <si>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</si>
  <si>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</si>
  <si>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</si>
  <si>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</si>
  <si>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</si>
  <si>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</si>
  <si>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</si>
  <si>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</si>
  <si>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</si>
  <si>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</si>
  <si>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</si>
  <si>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</si>
  <si>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</si>
  <si>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</si>
  <si>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</si>
  <si>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</si>
  <si>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</si>
  <si>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</si>
  <si>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</si>
  <si>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</si>
  <si>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</si>
  <si>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</si>
  <si>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</si>
  <si>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</si>
  <si>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</si>
  <si>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</si>
  <si>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</si>
  <si>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</si>
  <si>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</si>
  <si>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</si>
  <si>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</si>
  <si>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</si>
  <si>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</si>
  <si>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</si>
  <si>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</si>
  <si>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</si>
  <si>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</si>
  <si>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</si>
  <si>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</si>
  <si>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</si>
  <si>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</si>
  <si>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</si>
  <si>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</si>
  <si>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</si>
  <si>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</si>
  <si>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</si>
  <si>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</si>
  <si>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</si>
  <si>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</si>
  <si>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</si>
  <si>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</si>
  <si>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</si>
  <si>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</si>
  <si>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</si>
  <si>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</si>
  <si>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</si>
  <si>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</si>
  <si>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</si>
  <si>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</si>
  <si>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</si>
  <si>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</si>
  <si>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</si>
  <si>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</si>
  <si>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</si>
  <si>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</si>
  <si>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</si>
  <si>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</si>
  <si>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</si>
  <si>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</si>
  <si>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</si>
  <si>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</si>
  <si>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</si>
  <si>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</si>
  <si>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</si>
  <si>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</si>
  <si>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</si>
  <si>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</si>
  <si>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</si>
  <si>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</si>
  <si>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</si>
  <si>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</si>
  <si>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</si>
  <si>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</si>
  <si>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</si>
  <si>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</si>
  <si>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</si>
  <si>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</si>
  <si>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</si>
  <si>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</si>
  <si>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</si>
  <si>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</si>
  <si>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</si>
  <si>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</si>
  <si>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</si>
  <si>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</si>
  <si>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</si>
  <si>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</si>
  <si>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</si>
  <si>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</si>
  <si>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</si>
  <si>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</si>
  <si>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</si>
  <si>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</si>
  <si>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</si>
  <si>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</si>
  <si>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</si>
  <si>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</si>
  <si>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</si>
  <si>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</si>
  <si>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</si>
  <si>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</si>
  <si>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</si>
  <si>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</si>
  <si>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</si>
  <si>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</si>
  <si>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</si>
  <si>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</si>
  <si>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</si>
  <si>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</si>
  <si>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</si>
  <si>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</si>
  <si>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</si>
  <si>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</si>
  <si>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</si>
  <si>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</si>
  <si>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</si>
  <si>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</si>
  <si>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</si>
  <si>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</si>
  <si>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</si>
  <si>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</si>
  <si>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</si>
  <si>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</si>
  <si>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</si>
  <si>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</si>
  <si>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</si>
  <si>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</si>
  <si>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</si>
  <si>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</si>
  <si>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</si>
  <si>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</si>
  <si>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</si>
  <si>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</si>
  <si>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</si>
  <si>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</si>
  <si>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</si>
  <si>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</si>
  <si>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</si>
  <si>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</si>
  <si>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</si>
  <si>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</si>
  <si>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</si>
  <si>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</si>
  <si>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</si>
  <si>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</si>
  <si>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</si>
  <si>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</si>
  <si>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</si>
  <si>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</si>
  <si>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</si>
  <si>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</si>
  <si>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</si>
  <si>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</si>
  <si>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</si>
  <si>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</si>
  <si>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</si>
  <si>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</si>
  <si>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</si>
  <si>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</si>
  <si>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</si>
  <si>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</si>
  <si>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</si>
  <si>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</si>
  <si>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</si>
  <si>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</si>
  <si>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</si>
  <si>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</si>
  <si>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</si>
  <si>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</si>
  <si>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</si>
  <si>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</si>
  <si>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</si>
  <si>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</si>
  <si>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</si>
  <si>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</si>
  <si>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</si>
  <si>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</si>
  <si>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</si>
  <si>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</si>
  <si>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</si>
  <si>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</si>
  <si>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</si>
  <si>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</si>
  <si>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</si>
  <si>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</si>
  <si>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</si>
  <si>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</si>
  <si>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</si>
  <si>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</si>
  <si>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</si>
  <si>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</si>
  <si>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</si>
  <si>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</si>
  <si>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</si>
  <si>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</si>
  <si>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</si>
  <si>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</si>
  <si>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</si>
  <si>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</si>
  <si>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</si>
  <si>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</si>
  <si>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</si>
  <si>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</si>
  <si>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</si>
  <si>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</si>
  <si>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</si>
  <si>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</si>
  <si>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</si>
  <si>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</si>
  <si>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</si>
  <si>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</si>
  <si>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</si>
  <si>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</si>
  <si>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</si>
  <si>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</si>
  <si>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</si>
  <si>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</si>
  <si>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</si>
  <si>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</si>
  <si>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</si>
  <si>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</si>
  <si>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</si>
  <si>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</si>
  <si>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</si>
  <si>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</si>
  <si>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</si>
  <si>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</si>
  <si>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</si>
  <si>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</si>
  <si>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</si>
  <si>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</si>
  <si>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</si>
  <si>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</si>
  <si>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</si>
  <si>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</si>
  <si>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</si>
  <si>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</si>
  <si>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</si>
  <si>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</si>
  <si>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</si>
  <si>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</si>
  <si>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</si>
  <si>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</si>
  <si>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</si>
  <si>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</si>
  <si>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</si>
  <si>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</si>
  <si>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</si>
  <si>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</si>
  <si>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</si>
  <si>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</si>
  <si>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</si>
  <si>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</si>
  <si>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</si>
  <si>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</si>
  <si>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</si>
  <si>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</si>
  <si>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</si>
  <si>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</si>
  <si>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</si>
  <si>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</si>
  <si>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</si>
  <si>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</si>
  <si>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</si>
  <si>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</si>
  <si>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</si>
  <si>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</si>
  <si>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</si>
  <si>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</si>
  <si>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</si>
  <si>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</si>
  <si>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</si>
  <si>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</si>
  <si>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</si>
  <si>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</si>
  <si>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</si>
  <si>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</si>
  <si>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</si>
  <si>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</si>
  <si>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</si>
  <si>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</si>
  <si>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</si>
  <si>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</si>
  <si>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</si>
  <si>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</si>
  <si>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</si>
  <si>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</si>
  <si>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</si>
  <si>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</si>
  <si>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</si>
  <si>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</si>
  <si>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</si>
  <si>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</si>
  <si>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</si>
  <si>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</si>
  <si>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</si>
  <si>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</si>
  <si>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</si>
  <si>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</si>
  <si>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</si>
  <si>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</si>
  <si>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</si>
  <si>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</si>
  <si>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</si>
  <si>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</si>
  <si>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</si>
  <si>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</si>
  <si>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</si>
  <si>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</si>
  <si>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</si>
  <si>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</si>
  <si>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</si>
  <si>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</si>
  <si>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</si>
  <si>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</si>
  <si>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</si>
  <si>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</si>
  <si>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</si>
  <si>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</si>
  <si>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</si>
  <si>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</si>
  <si>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</si>
  <si>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</si>
  <si>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</si>
  <si>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</si>
  <si>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</si>
  <si>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</si>
  <si>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</si>
  <si>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</si>
  <si>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</si>
  <si>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</si>
  <si>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</si>
  <si>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</si>
  <si>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</si>
  <si>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</si>
  <si>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</si>
  <si>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</si>
  <si>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</si>
  <si>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</si>
  <si>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</si>
  <si>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</si>
  <si>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</si>
  <si>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</si>
  <si>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</si>
  <si>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</si>
  <si>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</si>
  <si>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</si>
  <si>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</si>
  <si>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</si>
  <si>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</si>
  <si>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</si>
  <si>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</si>
  <si>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</si>
  <si>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</si>
  <si>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</si>
  <si>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</si>
  <si>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</si>
  <si>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</si>
  <si>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</si>
  <si>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</si>
  <si>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</si>
  <si>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</si>
  <si>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</si>
  <si>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</si>
  <si>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</si>
  <si>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</si>
  <si>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</si>
  <si>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</si>
  <si>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</si>
  <si>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</si>
  <si>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</si>
  <si>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</si>
  <si>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</si>
  <si>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</si>
  <si>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</si>
  <si>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</si>
  <si>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</si>
  <si>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</si>
  <si>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</si>
  <si>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</si>
  <si>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</si>
  <si>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</si>
  <si>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</si>
  <si>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</si>
  <si>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</si>
  <si>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</si>
  <si>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</si>
  <si>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</si>
  <si>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</si>
  <si>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</si>
  <si>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</si>
  <si>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</si>
  <si>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</si>
  <si>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</si>
  <si>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</si>
  <si>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</si>
  <si>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</si>
  <si>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</si>
  <si>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</si>
  <si>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</si>
  <si>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</si>
  <si>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</si>
  <si>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</si>
  <si>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</si>
  <si>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</si>
  <si>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</si>
  <si>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</si>
  <si>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</si>
  <si>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</si>
  <si>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</si>
  <si>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</si>
  <si>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</si>
  <si>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</si>
  <si>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</si>
  <si>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</si>
  <si>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</si>
  <si>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</si>
  <si>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</si>
  <si>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</si>
  <si>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</si>
  <si>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</si>
  <si>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</si>
  <si>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</si>
  <si>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</si>
  <si>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</si>
  <si>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</si>
  <si>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</si>
  <si>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</si>
  <si>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</si>
  <si>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</si>
  <si>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</si>
  <si>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</si>
  <si>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</si>
  <si>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</si>
  <si>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</si>
  <si>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</si>
  <si>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</si>
  <si>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</si>
  <si>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</si>
  <si>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</si>
  <si>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</si>
  <si>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</si>
  <si>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</si>
  <si>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</si>
  <si>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</si>
  <si>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</si>
  <si>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</si>
  <si>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</si>
  <si>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</si>
  <si>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</si>
  <si>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</si>
  <si>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</si>
  <si>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</si>
  <si>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</si>
  <si>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</si>
  <si>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</si>
  <si>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</si>
  <si>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</si>
  <si>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</si>
  <si>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</si>
  <si>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</si>
  <si>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</si>
  <si>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</si>
  <si>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</si>
  <si>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</si>
  <si>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</si>
  <si>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</si>
  <si>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</si>
  <si>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</si>
  <si>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</si>
  <si>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</si>
  <si>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</si>
  <si>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</si>
  <si>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</si>
  <si>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</si>
  <si>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</si>
  <si>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</si>
  <si>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</si>
  <si>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</si>
  <si>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</si>
  <si>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</si>
  <si>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</si>
  <si>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</si>
  <si>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</si>
  <si>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</si>
  <si>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</si>
  <si>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</si>
  <si>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</si>
  <si>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</si>
  <si>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</si>
  <si>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</si>
  <si>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</si>
  <si>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</si>
  <si>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</si>
  <si>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</si>
  <si>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</si>
  <si>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</si>
  <si>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</si>
  <si>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</si>
  <si>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</si>
  <si>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</si>
  <si>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</si>
  <si>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</si>
  <si>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</si>
  <si>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</si>
  <si>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</si>
  <si>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</si>
  <si>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</si>
  <si>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</si>
  <si>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</si>
  <si>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</si>
  <si>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</si>
  <si>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</si>
  <si>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</si>
  <si>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</si>
  <si>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</si>
  <si>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</si>
  <si>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</si>
  <si>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</si>
  <si>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</si>
  <si>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</si>
  <si>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</si>
  <si>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</si>
  <si>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</si>
  <si>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</si>
  <si>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</si>
  <si>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</si>
  <si>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</si>
  <si>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</si>
  <si>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</si>
  <si>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</si>
  <si>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</si>
  <si>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</si>
  <si>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</si>
  <si>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</si>
  <si>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</si>
  <si>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</si>
  <si>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</si>
  <si>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</si>
  <si>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</si>
  <si>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</si>
  <si>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</si>
  <si>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</si>
  <si>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</si>
  <si>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</si>
  <si>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</si>
  <si>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</si>
  <si>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</si>
  <si>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</si>
  <si>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</si>
  <si>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</si>
  <si>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</si>
  <si>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</si>
  <si>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</si>
  <si>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</si>
  <si>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</si>
  <si>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</si>
  <si>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</si>
  <si>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</si>
  <si>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</si>
  <si>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</si>
  <si>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</si>
  <si>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</si>
  <si>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</si>
  <si>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</si>
  <si>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</si>
  <si>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</si>
  <si>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</si>
  <si>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</si>
  <si>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</si>
  <si>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</si>
  <si>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</si>
  <si>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</si>
  <si>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</si>
  <si>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</si>
  <si>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</si>
  <si>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</si>
  <si>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</si>
  <si>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</si>
  <si>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</si>
  <si>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</si>
  <si>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</si>
  <si>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</si>
  <si>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</si>
  <si>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</si>
  <si>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</si>
  <si>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</si>
  <si>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</si>
  <si>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</si>
  <si>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</si>
  <si>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</si>
  <si>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</si>
  <si>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</si>
  <si>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</si>
  <si>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</si>
  <si>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</si>
  <si>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</si>
  <si>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</si>
  <si>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</si>
  <si>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</si>
  <si>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</si>
  <si>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</si>
  <si>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</si>
  <si>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</si>
  <si>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</si>
  <si>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</si>
  <si>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</si>
  <si>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</si>
  <si>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</si>
  <si>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</si>
  <si>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</si>
  <si>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</si>
  <si>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</si>
  <si>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</si>
  <si>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</si>
  <si>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</si>
  <si>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</si>
  <si>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</si>
  <si>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</si>
  <si>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</si>
  <si>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</si>
  <si>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</si>
  <si>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</si>
  <si>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</si>
  <si>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</si>
  <si>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</si>
  <si>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</si>
  <si>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</si>
  <si>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</si>
  <si>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</si>
  <si>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</si>
  <si>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</si>
  <si>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</si>
  <si>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</si>
  <si>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</si>
  <si>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</si>
  <si>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</si>
  <si>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</si>
  <si>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</si>
  <si>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</si>
  <si>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</si>
  <si>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</si>
  <si>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</si>
  <si>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</si>
  <si>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</si>
  <si>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</si>
  <si>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</si>
  <si>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</si>
  <si>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</si>
  <si>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</si>
  <si>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</si>
  <si>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</si>
  <si>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</si>
  <si>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</si>
  <si>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</si>
  <si>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</si>
  <si>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</si>
  <si>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</si>
  <si>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</si>
  <si>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</si>
  <si>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</si>
  <si>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</si>
  <si>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</si>
  <si>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</si>
  <si>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</si>
  <si>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</si>
  <si>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</si>
  <si>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</si>
  <si>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</si>
  <si>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</si>
  <si>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</si>
  <si>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</si>
  <si>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</si>
  <si>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</si>
  <si>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</si>
  <si>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</si>
  <si>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</si>
  <si>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</si>
  <si>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</si>
  <si>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</si>
  <si>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</si>
  <si>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</si>
  <si>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</si>
  <si>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</si>
  <si>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</si>
  <si>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</si>
  <si>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</si>
  <si>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</si>
  <si>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</si>
  <si>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</si>
  <si>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</si>
  <si>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</si>
  <si>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</si>
  <si>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</si>
  <si>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</si>
  <si>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</si>
  <si>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</si>
  <si>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</si>
  <si>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</si>
  <si>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</si>
  <si>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</si>
  <si>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</si>
  <si>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</si>
  <si>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</si>
  <si>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</si>
  <si>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</si>
  <si>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</si>
  <si>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</si>
  <si>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</si>
  <si>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</si>
  <si>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</si>
  <si>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</si>
  <si>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</si>
  <si>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</si>
  <si>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</si>
  <si>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</si>
  <si>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</si>
  <si>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</si>
  <si>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</si>
  <si>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</si>
  <si>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</si>
  <si>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</si>
  <si>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</si>
  <si>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</si>
  <si>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</si>
  <si>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</si>
  <si>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</si>
  <si>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</si>
  <si>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</si>
  <si>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</si>
  <si>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</si>
  <si>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</si>
  <si>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</si>
  <si>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</si>
  <si>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</si>
  <si>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</si>
  <si>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</si>
  <si>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</si>
  <si>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</si>
  <si>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</si>
  <si>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</si>
  <si>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</si>
  <si>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</si>
  <si>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</si>
  <si>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</si>
  <si>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</si>
  <si>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</si>
  <si>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</si>
  <si>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</si>
  <si>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</si>
  <si>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</si>
  <si>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</si>
  <si>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</si>
  <si>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</si>
  <si>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</si>
  <si>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</si>
  <si>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</si>
  <si>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</si>
  <si>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</si>
  <si>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</si>
  <si>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</si>
  <si>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</si>
  <si>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</si>
  <si>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</si>
  <si>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</si>
  <si>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</si>
  <si>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</si>
  <si>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</si>
  <si>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</si>
  <si>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</si>
  <si>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</si>
  <si>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</si>
  <si>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</si>
  <si>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</si>
  <si>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</si>
  <si>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</si>
  <si>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</si>
  <si>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</si>
  <si>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</si>
  <si>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</si>
  <si>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</si>
  <si>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</si>
  <si>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</si>
  <si>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</si>
  <si>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</si>
  <si>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</si>
  <si>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</si>
  <si>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</si>
  <si>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</si>
  <si>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</si>
  <si>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</si>
  <si>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</si>
  <si>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</si>
  <si>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</si>
  <si>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</si>
  <si>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</si>
  <si>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</si>
  <si>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</si>
  <si>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</si>
  <si>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</si>
  <si>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</si>
  <si>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</si>
  <si>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</si>
  <si>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</si>
  <si>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</si>
  <si>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</si>
  <si>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</si>
  <si>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</si>
  <si>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</si>
  <si>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</si>
  <si>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</si>
  <si>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</si>
  <si>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</si>
  <si>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</si>
  <si>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</si>
  <si>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</si>
  <si>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</si>
  <si>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</si>
  <si>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</si>
  <si>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</si>
  <si>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</si>
  <si>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</si>
  <si>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</si>
  <si>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</si>
  <si>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</si>
  <si>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</si>
  <si>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</si>
  <si>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</si>
  <si>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</si>
  <si>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</si>
  <si>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</si>
  <si>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</si>
  <si>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</si>
  <si>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</si>
  <si>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</si>
  <si>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</si>
  <si>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</si>
  <si>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</si>
  <si>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</si>
  <si>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</si>
  <si>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</si>
  <si>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</si>
  <si>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</si>
  <si>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</si>
  <si>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</si>
  <si>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</si>
  <si>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</si>
  <si>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</si>
  <si>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</si>
  <si>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</si>
  <si>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</si>
  <si>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</si>
  <si>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</si>
  <si>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</si>
  <si>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</si>
  <si>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</si>
  <si>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</si>
  <si>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</si>
  <si>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</si>
  <si>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</si>
  <si>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</si>
  <si>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</si>
  <si>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</si>
  <si>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</si>
  <si>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</si>
  <si>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</si>
  <si>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</si>
  <si>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</si>
  <si>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</si>
  <si>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</si>
  <si>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</si>
  <si>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</si>
  <si>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</si>
  <si>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</si>
  <si>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</si>
  <si>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</si>
  <si>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</si>
  <si>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</si>
  <si>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</si>
  <si>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</si>
  <si>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</si>
  <si>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</si>
  <si>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</si>
  <si>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</si>
  <si>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</si>
  <si>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</si>
  <si>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</si>
  <si>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</si>
  <si>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</si>
  <si>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</si>
  <si>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</si>
  <si>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</si>
  <si>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</si>
  <si>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</si>
  <si>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</si>
  <si>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</si>
  <si>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</si>
  <si>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</si>
  <si>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</si>
  <si>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</si>
  <si>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</si>
  <si>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</si>
  <si>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</si>
  <si>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</si>
  <si>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</si>
  <si>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</si>
  <si>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</si>
  <si>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</si>
  <si>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</si>
  <si>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</si>
  <si>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</si>
  <si>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</si>
  <si>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</si>
  <si>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</si>
  <si>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</si>
  <si>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</si>
  <si>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</si>
  <si>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</si>
  <si>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</si>
  <si>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</si>
  <si>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</si>
  <si>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</si>
  <si>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</si>
  <si>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</si>
  <si>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</si>
  <si>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</si>
  <si>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</si>
  <si>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</si>
  <si>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</si>
  <si>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</si>
  <si>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</si>
  <si>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</si>
  <si>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</si>
  <si>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</si>
  <si>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</si>
  <si>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</si>
  <si>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</si>
  <si>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</si>
  <si>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</si>
  <si>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</si>
  <si>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</si>
  <si>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</si>
  <si>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</si>
  <si>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</si>
  <si>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</si>
  <si>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</si>
  <si>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</si>
  <si>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</si>
  <si>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</si>
  <si>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</si>
  <si>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</si>
  <si>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</si>
  <si>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</si>
  <si>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</si>
  <si>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</si>
  <si>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</si>
  <si>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</si>
  <si>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</si>
  <si>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</si>
  <si>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</si>
  <si>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</si>
  <si>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</si>
  <si>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</si>
  <si>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</si>
  <si>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</si>
  <si>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</si>
  <si>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</si>
  <si>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</si>
  <si>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</si>
  <si>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</si>
  <si>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</si>
  <si>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</si>
  <si>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</si>
  <si>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</si>
  <si>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</si>
  <si>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</si>
  <si>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</si>
  <si>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</si>
  <si>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</si>
  <si>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</si>
  <si>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</si>
  <si>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</si>
  <si>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</si>
  <si>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</si>
  <si>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</si>
  <si>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</si>
  <si>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</si>
  <si>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</si>
  <si>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</si>
  <si>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</si>
  <si>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</si>
  <si>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</si>
  <si>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</si>
  <si>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</si>
  <si>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</si>
  <si>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</si>
  <si>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</si>
  <si>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</si>
  <si>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</si>
  <si>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</si>
  <si>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</si>
  <si>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</si>
  <si>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</si>
  <si>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</si>
  <si>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</si>
  <si>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</si>
  <si>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</si>
  <si>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</si>
  <si>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</si>
  <si>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</si>
  <si>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</si>
  <si>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</si>
  <si>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</si>
  <si>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</si>
  <si>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</si>
  <si>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</si>
  <si>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</si>
  <si>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</si>
  <si>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</si>
  <si>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</si>
  <si>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</si>
  <si>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</si>
  <si>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</si>
  <si>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</si>
  <si>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</si>
  <si>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</si>
  <si>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</si>
  <si>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</si>
  <si>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</si>
  <si>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</si>
  <si>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</si>
  <si>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</si>
  <si>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</si>
  <si>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</si>
  <si>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</si>
  <si>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</si>
  <si>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</si>
  <si>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</si>
  <si>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</si>
  <si>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</si>
  <si>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</si>
  <si>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</si>
  <si>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</si>
  <si>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</si>
  <si>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</si>
  <si>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</si>
  <si>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</si>
  <si>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</si>
  <si>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</si>
  <si>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</si>
  <si>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</si>
  <si>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</si>
  <si>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</si>
  <si>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</si>
  <si>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</si>
  <si>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</si>
  <si>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</si>
  <si>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</si>
  <si>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</si>
  <si>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</si>
  <si>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</si>
  <si>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</si>
  <si>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</si>
  <si>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</si>
  <si>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</si>
  <si>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</si>
  <si>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</si>
  <si>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</si>
  <si>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</si>
  <si>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</si>
  <si>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</si>
  <si>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</si>
  <si>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</si>
  <si>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</si>
  <si>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</si>
  <si>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</si>
  <si>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</si>
  <si>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</si>
  <si>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</si>
  <si>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</si>
  <si>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</si>
  <si>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</si>
  <si>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</si>
  <si>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</si>
  <si>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</si>
  <si>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</si>
  <si>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</si>
  <si>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</si>
  <si>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</si>
  <si>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</si>
  <si>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</si>
  <si>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</si>
  <si>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</si>
  <si>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</si>
  <si>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</si>
  <si>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</si>
  <si>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</si>
  <si>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</si>
  <si>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</si>
  <si>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</si>
  <si>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</si>
  <si>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</si>
  <si>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</si>
  <si>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</si>
  <si>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</si>
  <si>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</si>
  <si>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</si>
  <si>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</si>
  <si>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</si>
  <si>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</si>
  <si>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</si>
  <si>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</si>
  <si>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</si>
  <si>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</si>
  <si>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</si>
  <si>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</si>
  <si>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</si>
  <si>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</si>
  <si>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</si>
  <si>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</si>
  <si>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</si>
  <si>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</si>
  <si>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</si>
  <si>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</si>
  <si>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</si>
  <si>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</si>
  <si>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</si>
  <si>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</si>
  <si>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</si>
  <si>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</si>
  <si>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</si>
  <si>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</si>
  <si>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</si>
  <si>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</si>
  <si>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</si>
  <si>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</si>
  <si>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</si>
  <si>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</si>
  <si>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</si>
  <si>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</si>
  <si>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</si>
  <si>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</si>
  <si>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</si>
  <si>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</si>
  <si>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</si>
  <si>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</si>
  <si>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</si>
  <si>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</si>
  <si>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</si>
  <si>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</si>
  <si>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</si>
  <si>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</si>
  <si>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</si>
  <si>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</si>
  <si>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</si>
  <si>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</si>
  <si>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</si>
  <si>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</si>
  <si>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</si>
  <si>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</si>
  <si>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</si>
  <si>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</si>
  <si>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</si>
  <si>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</si>
  <si>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</si>
  <si>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</si>
  <si>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</si>
  <si>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</si>
  <si>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</si>
  <si>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</si>
  <si>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</si>
  <si>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</si>
  <si>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</si>
  <si>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</si>
  <si>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</si>
  <si>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</si>
  <si>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</si>
  <si>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</si>
  <si>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</si>
  <si>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</si>
  <si>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</si>
  <si>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</si>
  <si>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</si>
  <si>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</si>
  <si>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</si>
  <si>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</si>
  <si>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</si>
  <si>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</si>
  <si>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</si>
  <si>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</si>
  <si>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</si>
  <si>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</si>
  <si>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</si>
  <si>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</si>
  <si>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</si>
  <si>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</si>
  <si>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</si>
  <si>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</si>
  <si>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</si>
  <si>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</si>
  <si>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</si>
  <si>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</si>
  <si>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</si>
  <si>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</si>
  <si>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</si>
  <si>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</si>
  <si>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</si>
  <si>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</si>
  <si>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</si>
  <si>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</si>
  <si>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</si>
  <si>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</si>
  <si>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</si>
  <si>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</si>
  <si>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</si>
  <si>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</si>
  <si>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</si>
  <si>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</si>
  <si>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</si>
  <si>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</si>
  <si>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</si>
  <si>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</si>
  <si>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</si>
  <si>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</si>
  <si>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</si>
  <si>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</si>
  <si>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</si>
  <si>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</si>
  <si>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</si>
  <si>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</si>
  <si>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</si>
  <si>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</si>
  <si>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</si>
  <si>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</si>
  <si>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</si>
  <si>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</si>
  <si>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</si>
  <si>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</si>
  <si>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</si>
  <si>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</si>
  <si>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</si>
  <si>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</si>
  <si>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</si>
  <si>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</si>
  <si>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</si>
  <si>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</si>
  <si>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</si>
  <si>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</si>
  <si>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</si>
  <si>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</si>
  <si>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</si>
  <si>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</si>
  <si>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</si>
  <si>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</si>
  <si>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</si>
  <si>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</si>
  <si>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</si>
  <si>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</si>
  <si>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</si>
  <si>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</si>
  <si>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</si>
  <si>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</si>
  <si>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</si>
  <si>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</si>
  <si>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</si>
  <si>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</si>
  <si>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</si>
  <si>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</si>
  <si>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</si>
  <si>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</si>
  <si>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</si>
  <si>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</si>
  <si>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</si>
  <si>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</si>
  <si>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</si>
  <si>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</si>
  <si>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</si>
  <si>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</si>
  <si>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</si>
  <si>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</si>
  <si>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</si>
  <si>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</si>
  <si>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</si>
  <si>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</si>
  <si>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</si>
  <si>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</si>
  <si>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</si>
  <si>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</si>
  <si>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</si>
  <si>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</si>
  <si>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</si>
  <si>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</si>
  <si>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</si>
  <si>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</si>
  <si>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</si>
  <si>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</si>
  <si>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</si>
  <si>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</si>
  <si>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</si>
  <si>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</si>
  <si>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</si>
  <si>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</si>
  <si>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</si>
  <si>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</si>
  <si>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</si>
  <si>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</si>
  <si>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</si>
  <si>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</si>
  <si>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</si>
  <si>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</si>
  <si>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</si>
  <si>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</si>
  <si>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</si>
  <si>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</si>
  <si>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</si>
  <si>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</si>
  <si>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</si>
  <si>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</si>
  <si>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</si>
  <si>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</si>
  <si>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</si>
  <si>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</si>
  <si>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</si>
  <si>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</si>
  <si>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</si>
  <si>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</si>
  <si>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</si>
  <si>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</si>
  <si>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</si>
  <si>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</si>
  <si>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</si>
  <si>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</si>
  <si>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</si>
  <si>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</si>
  <si>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</si>
  <si>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</si>
  <si>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</si>
  <si>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</si>
  <si>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</si>
  <si>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</si>
  <si>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</si>
  <si>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</si>
  <si>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</si>
  <si>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</si>
  <si>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</si>
  <si>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</si>
  <si>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</si>
  <si>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</si>
  <si>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</si>
  <si>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</si>
  <si>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</si>
  <si>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</si>
  <si>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</si>
  <si>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</si>
  <si>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</si>
  <si>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</si>
  <si>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</si>
  <si>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</si>
  <si>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</si>
  <si>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</si>
  <si>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</si>
  <si>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</si>
  <si>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</si>
  <si>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</si>
  <si>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</si>
  <si>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</si>
  <si>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</si>
  <si>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</si>
  <si>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</si>
  <si>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</si>
  <si>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</si>
  <si>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</si>
  <si>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</si>
  <si>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</si>
  <si>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</si>
  <si>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</si>
  <si>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</si>
  <si>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</si>
  <si>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</si>
  <si>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</si>
  <si>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</si>
  <si>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</si>
  <si>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</si>
  <si>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</si>
  <si>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</si>
  <si>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</si>
  <si>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</si>
  <si>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</si>
  <si>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</si>
  <si>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</si>
  <si>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</si>
  <si>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</si>
  <si>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</si>
  <si>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</si>
  <si>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</si>
  <si>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</si>
  <si>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</si>
  <si>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</si>
  <si>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</si>
  <si>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</si>
  <si>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</si>
  <si>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</si>
  <si>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</si>
  <si>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</si>
  <si>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</si>
  <si>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</si>
  <si>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</si>
  <si>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</si>
  <si>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</si>
  <si>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</si>
  <si>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</si>
  <si>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</si>
  <si>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</si>
  <si>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</si>
  <si>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</si>
  <si>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</si>
  <si>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</si>
  <si>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</si>
  <si>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</si>
  <si>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</si>
  <si>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</si>
  <si>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</si>
  <si>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</si>
  <si>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</si>
  <si>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</si>
  <si>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</si>
  <si>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</si>
  <si>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</si>
  <si>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</si>
  <si>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</si>
  <si>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</si>
  <si>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</si>
  <si>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</si>
  <si>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</si>
  <si>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</si>
  <si>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</si>
  <si>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</si>
  <si>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</si>
  <si>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</si>
  <si>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</si>
  <si>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</si>
  <si>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</si>
  <si>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</si>
  <si>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</si>
  <si>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</si>
  <si>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</si>
  <si>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</si>
  <si>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</si>
  <si>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</si>
  <si>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</si>
  <si>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</si>
  <si>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</si>
  <si>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</si>
  <si>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</si>
  <si>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</si>
  <si>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</si>
  <si>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</si>
  <si>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</si>
  <si>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</si>
  <si>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</si>
  <si>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</si>
  <si>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</si>
  <si>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</si>
  <si>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</si>
  <si>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</si>
  <si>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</si>
  <si>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</si>
  <si>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</si>
  <si>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</si>
  <si>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</si>
  <si>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</si>
  <si>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</si>
  <si>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</si>
  <si>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</si>
  <si>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</si>
  <si>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</si>
  <si>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</si>
  <si>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</si>
  <si>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</si>
  <si>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</si>
  <si>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</si>
  <si>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</si>
  <si>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</si>
  <si>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</si>
  <si>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</si>
  <si>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</si>
  <si>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</si>
  <si>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</si>
  <si>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</si>
  <si>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</si>
  <si>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</si>
  <si>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</si>
  <si>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</si>
  <si>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</si>
  <si>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</si>
  <si>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</si>
  <si>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</si>
  <si>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</si>
  <si>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</si>
  <si>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</si>
  <si>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</si>
  <si>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</si>
  <si>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</si>
  <si>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</si>
  <si>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</si>
  <si>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</si>
  <si>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</si>
  <si>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</si>
  <si>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</si>
  <si>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</si>
  <si>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</si>
  <si>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</si>
  <si>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</si>
  <si>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</si>
  <si>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</si>
  <si>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</si>
  <si>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</si>
  <si>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</si>
  <si>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</si>
  <si>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</si>
  <si>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</si>
  <si>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</si>
  <si>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</si>
  <si>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</si>
  <si>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</si>
  <si>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</si>
  <si>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</si>
  <si>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</si>
  <si>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</si>
  <si>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</si>
  <si>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</si>
  <si>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</si>
  <si>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</si>
  <si>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</si>
  <si>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</si>
  <si>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</si>
  <si>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</si>
  <si>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</si>
  <si>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</si>
  <si>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</si>
  <si>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</si>
  <si>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</si>
  <si>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</si>
  <si>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</si>
  <si>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</si>
  <si>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</si>
  <si>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</si>
  <si>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</si>
  <si>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</si>
  <si>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</si>
  <si>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</si>
  <si>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</si>
  <si>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</si>
  <si>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</si>
  <si>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</si>
  <si>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</si>
  <si>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</si>
  <si>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</si>
  <si>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</si>
  <si>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</si>
  <si>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</si>
  <si>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</si>
  <si>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</si>
  <si>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</si>
  <si>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</si>
  <si>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</si>
  <si>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</si>
  <si>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</si>
  <si>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</si>
  <si>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</si>
  <si>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</si>
  <si>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</si>
  <si>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</si>
  <si>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</si>
  <si>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</si>
  <si>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</si>
  <si>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</si>
  <si>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</si>
  <si>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</si>
  <si>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</si>
  <si>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</si>
  <si>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</si>
  <si>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</si>
  <si>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</si>
  <si>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</si>
  <si>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</si>
  <si>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</si>
  <si>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</si>
  <si>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</si>
  <si>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</si>
  <si>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</si>
  <si>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</si>
  <si>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</si>
  <si>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</si>
  <si>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</si>
  <si>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</si>
  <si>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</si>
  <si>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</si>
  <si>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</si>
  <si>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</si>
  <si>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</si>
  <si>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</si>
  <si>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</si>
  <si>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</si>
  <si>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</si>
  <si>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</si>
  <si>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</si>
  <si>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</si>
  <si>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</si>
  <si>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</si>
  <si>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</si>
  <si>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</si>
  <si>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</si>
  <si>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</si>
  <si>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</si>
  <si>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</si>
  <si>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</si>
  <si>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</si>
  <si>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</si>
  <si>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</si>
  <si>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</si>
  <si>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</si>
  <si>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</si>
  <si>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</si>
  <si>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</si>
  <si>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</si>
  <si>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</si>
  <si>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</si>
  <si>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</si>
  <si>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</si>
  <si>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</si>
  <si>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</si>
  <si>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</si>
  <si>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</si>
  <si>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</si>
  <si>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</si>
  <si>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</si>
  <si>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</si>
  <si>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</si>
  <si>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</si>
  <si>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</si>
  <si>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</si>
  <si>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</si>
  <si>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</si>
  <si>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</si>
  <si>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</si>
  <si>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</si>
  <si>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</si>
  <si>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</si>
  <si>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</si>
  <si>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</si>
  <si>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</si>
  <si>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</si>
  <si>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</si>
  <si>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</si>
  <si>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</si>
  <si>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</si>
  <si>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</si>
  <si>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</si>
  <si>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</si>
  <si>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</si>
  <si>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</si>
  <si>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</si>
  <si>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</si>
  <si>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</si>
  <si>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</si>
  <si>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</si>
  <si>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</si>
  <si>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</si>
  <si>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</si>
  <si>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</si>
  <si>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</si>
  <si>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</si>
  <si>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</si>
  <si>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</si>
  <si>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</si>
  <si>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</si>
  <si>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</si>
  <si>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</si>
  <si>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</si>
  <si>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</si>
  <si>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</si>
  <si>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</si>
  <si>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</si>
  <si>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</si>
  <si>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</si>
  <si>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</si>
  <si>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</si>
  <si>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</si>
  <si>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</si>
  <si>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</si>
  <si>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</si>
  <si>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</si>
  <si>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</si>
  <si>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</si>
  <si>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</si>
  <si>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</si>
  <si>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</si>
  <si>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</si>
  <si>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</si>
  <si>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</si>
  <si>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</si>
  <si>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</si>
  <si>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</si>
  <si>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</si>
  <si>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</si>
  <si>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</si>
  <si>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</si>
  <si>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</si>
  <si>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</si>
  <si>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</si>
  <si>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</si>
  <si>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</si>
  <si>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</si>
  <si>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</si>
  <si>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</si>
  <si>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</si>
  <si>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</si>
  <si>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</si>
  <si>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</si>
  <si>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</si>
  <si>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</si>
  <si>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</si>
  <si>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</si>
  <si>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</si>
  <si>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</si>
  <si>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</si>
  <si>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</si>
  <si>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</si>
  <si>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</si>
  <si>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</si>
  <si>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</si>
  <si>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</si>
  <si>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</si>
  <si>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</si>
  <si>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</si>
  <si>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</si>
  <si>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</si>
  <si>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</si>
  <si>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</si>
  <si>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</si>
  <si>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</si>
  <si>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</si>
  <si>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</si>
  <si>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</si>
  <si>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</si>
  <si>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</si>
  <si>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</si>
  <si>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</si>
  <si>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</si>
  <si>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</si>
  <si>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</si>
  <si>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</si>
  <si>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</si>
  <si>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</si>
  <si>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</si>
  <si>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</si>
  <si>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</si>
  <si>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</si>
  <si>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</si>
  <si>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</si>
  <si>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</si>
  <si>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</si>
  <si>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</si>
  <si>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</si>
  <si>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</si>
  <si>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</si>
  <si>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</si>
  <si>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</si>
  <si>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</si>
  <si>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</si>
  <si>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</si>
  <si>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</si>
  <si>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</si>
  <si>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</si>
  <si>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</si>
  <si>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</si>
  <si>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</si>
  <si>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</si>
  <si>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</si>
  <si>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</si>
  <si>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</si>
  <si>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</si>
  <si>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</si>
  <si>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</si>
  <si>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</si>
  <si>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</si>
  <si>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</si>
  <si>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</si>
  <si>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</si>
  <si>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</si>
  <si>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</si>
  <si>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</si>
  <si>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</si>
  <si>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</si>
  <si>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</si>
  <si>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</si>
  <si>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</si>
  <si>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</si>
  <si>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</si>
  <si>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</si>
  <si>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</si>
  <si>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</si>
  <si>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</si>
  <si>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</si>
  <si>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</si>
  <si>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</si>
  <si>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</si>
  <si>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</si>
  <si>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</si>
  <si>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</si>
  <si>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</si>
  <si>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</si>
  <si>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</si>
  <si>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</si>
  <si>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</si>
  <si>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</si>
  <si>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</si>
  <si>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</si>
  <si>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</si>
  <si>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</si>
  <si>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</si>
  <si>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</si>
  <si>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</si>
  <si>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</si>
  <si>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</si>
  <si>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</si>
  <si>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</si>
  <si>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</si>
  <si>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</si>
  <si>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</si>
  <si>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</si>
  <si>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</si>
  <si>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</si>
  <si>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</si>
  <si>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</si>
  <si>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</si>
  <si>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</si>
  <si>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</si>
  <si>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</si>
  <si>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</si>
  <si>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</si>
  <si>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</si>
  <si>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</si>
  <si>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</si>
  <si>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</si>
  <si>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</si>
  <si>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</si>
  <si>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</si>
  <si>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</si>
  <si>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</si>
  <si>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</si>
  <si>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</si>
  <si>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</si>
  <si>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</si>
  <si>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</si>
  <si>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</si>
  <si>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</si>
  <si>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</si>
  <si>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</si>
  <si>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</si>
  <si>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</si>
  <si>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</si>
  <si>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</si>
  <si>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</si>
  <si>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</si>
  <si>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</si>
  <si>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</si>
  <si>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</si>
  <si>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</si>
  <si>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</si>
  <si>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</si>
  <si>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</si>
  <si>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</si>
  <si>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</si>
  <si>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</si>
  <si>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</si>
  <si>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</si>
  <si>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</si>
  <si>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</si>
  <si>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</si>
  <si>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</si>
  <si>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</si>
  <si>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</si>
  <si>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</si>
  <si>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</si>
  <si>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</si>
  <si>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</si>
  <si>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</si>
  <si>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</si>
  <si>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</si>
  <si>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</si>
  <si>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</si>
  <si>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</si>
  <si>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</si>
  <si>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</si>
  <si>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</si>
  <si>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</si>
  <si>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</si>
  <si>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</si>
  <si>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</si>
  <si>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</si>
  <si>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</si>
  <si>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</si>
  <si>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</si>
  <si>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</si>
  <si>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</si>
  <si>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</si>
  <si>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</si>
  <si>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</si>
  <si>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</si>
  <si>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</si>
  <si>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</si>
  <si>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</si>
  <si>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</si>
  <si>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</si>
  <si>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</si>
  <si>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</si>
  <si>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</si>
  <si>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</si>
  <si>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</si>
  <si>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</si>
  <si>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</si>
  <si>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</si>
  <si>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</si>
  <si>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</si>
  <si>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</si>
  <si>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</si>
  <si>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</si>
  <si>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</si>
  <si>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</si>
  <si>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</si>
  <si>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</si>
  <si>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</si>
  <si>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</si>
  <si>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</si>
  <si>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</si>
  <si>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</si>
  <si>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</si>
  <si>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</si>
  <si>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</si>
  <si>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</si>
  <si>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</si>
  <si>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</si>
  <si>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</si>
  <si>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</si>
  <si>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</si>
  <si>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</si>
  <si>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</si>
  <si>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</si>
  <si>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</si>
  <si>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</si>
  <si>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</si>
  <si>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</si>
  <si>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</si>
  <si>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</si>
  <si>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</si>
  <si>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</si>
  <si>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</si>
  <si>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</si>
  <si>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</si>
  <si>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</si>
  <si>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</si>
  <si>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</si>
  <si>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</si>
  <si>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</si>
  <si>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</si>
  <si>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</si>
  <si>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</si>
  <si>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</si>
  <si>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</si>
  <si>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</si>
  <si>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</si>
  <si>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</si>
  <si>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</si>
  <si>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</si>
  <si>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</si>
  <si>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</si>
  <si>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</si>
  <si>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</si>
  <si>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</si>
  <si>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</si>
  <si>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</si>
  <si>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</si>
  <si>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</si>
  <si>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</si>
  <si>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</si>
  <si>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</si>
  <si>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</si>
  <si>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</si>
  <si>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</si>
  <si>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</si>
  <si>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</si>
  <si>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</si>
  <si>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</si>
  <si>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</si>
  <si>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</si>
  <si>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</si>
  <si>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</si>
  <si>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</si>
  <si>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</si>
  <si>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</si>
  <si>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</si>
  <si>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</si>
  <si>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</si>
  <si>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</si>
  <si>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</si>
  <si>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</si>
  <si>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</si>
  <si>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</si>
  <si>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</si>
  <si>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</si>
  <si>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</si>
  <si>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</si>
  <si>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</si>
  <si>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</si>
  <si>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</si>
  <si>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</si>
  <si>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</si>
  <si>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</si>
  <si>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</si>
  <si>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</si>
  <si>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</si>
  <si>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</si>
  <si>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</si>
  <si>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</si>
  <si>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</si>
  <si>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</si>
  <si>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</si>
  <si>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</si>
  <si>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</si>
  <si>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</si>
  <si>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</si>
  <si>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</si>
  <si>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</si>
  <si>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</si>
  <si>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</si>
  <si>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</si>
  <si>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</si>
  <si>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</si>
  <si>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</si>
  <si>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</si>
  <si>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</si>
  <si>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</si>
  <si>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</si>
  <si>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</si>
  <si>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</si>
  <si>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</si>
  <si>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</si>
  <si>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</si>
  <si>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</si>
  <si>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</si>
  <si>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</si>
  <si>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</si>
  <si>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</si>
  <si>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</si>
  <si>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</si>
  <si>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</si>
  <si>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</si>
  <si>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</si>
  <si>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</si>
  <si>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</si>
  <si>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</si>
  <si>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</si>
  <si>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</si>
  <si>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</si>
  <si>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</si>
  <si>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</si>
  <si>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</si>
  <si>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</si>
  <si>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</si>
  <si>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</si>
  <si>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</si>
  <si>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</si>
  <si>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</si>
  <si>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</si>
  <si>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</si>
  <si>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</si>
  <si>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</si>
  <si>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</si>
  <si>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</si>
  <si>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</si>
  <si>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</si>
  <si>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</si>
  <si>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</si>
  <si>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</si>
  <si>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</si>
  <si>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</si>
  <si>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</si>
  <si>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</si>
  <si>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</si>
  <si>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</si>
  <si>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</si>
  <si>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</si>
  <si>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</si>
  <si>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</si>
  <si>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</si>
  <si>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</si>
  <si>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</si>
  <si>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</si>
  <si>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</si>
  <si>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</si>
  <si>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</si>
  <si>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</si>
  <si>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</si>
  <si>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</si>
  <si>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</si>
  <si>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</si>
  <si>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</si>
  <si>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</si>
  <si>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</si>
  <si>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</si>
  <si>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</si>
  <si>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</si>
  <si>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</si>
  <si>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</si>
  <si>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</si>
  <si>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</si>
  <si>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</si>
  <si>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</si>
  <si>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</si>
  <si>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</si>
  <si>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</si>
  <si>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</si>
  <si>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</si>
  <si>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</si>
  <si>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</si>
  <si>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</si>
  <si>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</si>
  <si>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</si>
  <si>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</si>
  <si>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</si>
  <si>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</si>
  <si>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</si>
  <si>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</si>
  <si>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</si>
  <si>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</si>
  <si>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</si>
  <si>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</si>
  <si>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</si>
  <si>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</si>
  <si>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</si>
  <si>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</si>
  <si>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</si>
  <si>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</si>
  <si>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</si>
  <si>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</si>
  <si>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</si>
  <si>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</si>
  <si>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</si>
  <si>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</si>
  <si>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</si>
  <si>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</si>
  <si>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</si>
  <si>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</si>
  <si>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</si>
  <si>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</si>
  <si>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</si>
  <si>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</si>
  <si>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</si>
  <si>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</si>
  <si>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</si>
  <si>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</si>
  <si>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</si>
  <si>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</si>
  <si>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</si>
  <si>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</si>
  <si>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</si>
  <si>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</si>
  <si>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</si>
  <si>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</si>
  <si>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</si>
  <si>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</si>
  <si>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</si>
  <si>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</si>
  <si>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</si>
  <si>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</si>
  <si>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</si>
  <si>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</si>
  <si>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</si>
  <si>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</si>
  <si>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</si>
  <si>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</si>
  <si>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</si>
  <si>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</si>
  <si>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</si>
  <si>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</si>
  <si>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</si>
  <si>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</si>
  <si>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</si>
  <si>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</si>
  <si>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</si>
  <si>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</si>
  <si>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</si>
  <si>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</si>
  <si>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</si>
  <si>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</si>
  <si>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</si>
  <si>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</si>
  <si>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</si>
  <si>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</si>
  <si>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</si>
  <si>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</si>
  <si>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</si>
  <si>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</si>
  <si>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</si>
  <si>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</si>
  <si>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</si>
  <si>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</si>
  <si>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</si>
  <si>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</si>
  <si>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</si>
  <si>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</si>
  <si>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</si>
  <si>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</si>
  <si>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</si>
  <si>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</si>
  <si>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</si>
  <si>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</si>
  <si>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</si>
  <si>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</si>
  <si>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</si>
  <si>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</si>
  <si>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</si>
  <si>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</si>
  <si>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</si>
  <si>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</si>
  <si>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</si>
  <si>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</si>
  <si>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</si>
  <si>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</si>
  <si>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</si>
  <si>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</si>
  <si>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</si>
  <si>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</si>
  <si>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</si>
  <si>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</si>
  <si>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</si>
  <si>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</si>
  <si>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</si>
  <si>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</si>
  <si>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</si>
  <si>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</si>
  <si>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</si>
  <si>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</si>
  <si>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</si>
  <si>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</si>
  <si>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</si>
  <si>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</si>
  <si>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</si>
  <si>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</si>
  <si>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</si>
  <si>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</si>
  <si>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</si>
  <si>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</si>
  <si>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</si>
  <si>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</si>
  <si>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</si>
  <si>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</si>
  <si>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</si>
  <si>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</si>
  <si>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</si>
  <si>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</si>
  <si>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</si>
  <si>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</si>
  <si>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</si>
  <si>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</si>
  <si>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</si>
  <si>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</si>
  <si>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</si>
  <si>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</si>
  <si>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</si>
  <si>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</si>
  <si>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</si>
  <si>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</si>
  <si>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</si>
  <si>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</si>
  <si>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</si>
  <si>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</si>
  <si>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</si>
  <si>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</si>
  <si>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</si>
  <si>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</si>
  <si>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</si>
  <si>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</si>
  <si>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</si>
  <si>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</si>
  <si>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</si>
  <si>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</si>
  <si>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</si>
  <si>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</si>
  <si>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</si>
  <si>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</si>
  <si>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</si>
  <si>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</si>
  <si>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</si>
  <si>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</si>
  <si>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</si>
  <si>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</si>
  <si>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</si>
  <si>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</si>
  <si>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</si>
  <si>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</si>
  <si>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</si>
  <si>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</si>
  <si>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</si>
  <si>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</si>
  <si>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</si>
  <si>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</si>
  <si>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</si>
  <si>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</si>
  <si>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</si>
  <si>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</si>
  <si>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</si>
  <si>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</si>
  <si>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</si>
  <si>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</si>
  <si>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</si>
  <si>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</si>
  <si>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</si>
  <si>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</si>
  <si>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</si>
  <si>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</si>
  <si>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</si>
  <si>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</si>
  <si>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</si>
  <si>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</si>
  <si>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</si>
  <si>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</si>
  <si>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</si>
  <si>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</si>
  <si>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</si>
  <si>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</si>
  <si>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</si>
  <si>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</si>
  <si>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</si>
  <si>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</si>
  <si>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</si>
  <si>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</si>
  <si>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</si>
  <si>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</si>
  <si>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</si>
  <si>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</si>
  <si>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</si>
  <si>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</si>
  <si>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</si>
  <si>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</si>
  <si>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</si>
  <si>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</si>
  <si>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</si>
  <si>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</si>
  <si>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</si>
  <si>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</si>
  <si>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</si>
  <si>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</si>
  <si>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</si>
  <si>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</si>
  <si>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</si>
  <si>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</si>
  <si>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</si>
  <si>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</si>
  <si>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</si>
  <si>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</si>
  <si>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</si>
  <si>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</si>
  <si>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</si>
  <si>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</si>
  <si>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</si>
  <si>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</si>
  <si>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</si>
  <si>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</si>
  <si>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</si>
  <si>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</si>
  <si>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</si>
  <si>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</si>
  <si>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</si>
  <si>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</si>
  <si>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</si>
  <si>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</si>
  <si>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</si>
  <si>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</si>
  <si>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</si>
  <si>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</si>
  <si>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</si>
  <si>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</si>
  <si>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</si>
  <si>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</si>
  <si>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</si>
  <si>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</si>
  <si>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</si>
  <si>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</si>
  <si>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</si>
  <si>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</si>
  <si>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</si>
  <si>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</si>
  <si>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</si>
  <si>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</si>
  <si>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</si>
  <si>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</si>
  <si>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</si>
  <si>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</si>
  <si>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</si>
  <si>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</si>
  <si>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</si>
  <si>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</si>
  <si>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</si>
  <si>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</si>
  <si>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</si>
  <si>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</si>
  <si>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</si>
  <si>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</si>
  <si>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</si>
  <si>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</si>
  <si>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</si>
  <si>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</si>
  <si>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</si>
  <si>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</si>
  <si>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</si>
  <si>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</si>
  <si>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</si>
  <si>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</si>
  <si>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</si>
  <si>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</si>
  <si>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</si>
  <si>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</si>
  <si>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</si>
  <si>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</si>
  <si>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</si>
  <si>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</si>
  <si>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</si>
  <si>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</si>
  <si>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</si>
  <si>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</si>
  <si>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</si>
  <si>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</si>
  <si>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</si>
  <si>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</si>
  <si>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</si>
  <si>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</si>
  <si>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</si>
  <si>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</si>
  <si>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</si>
  <si>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</si>
  <si>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</si>
  <si>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</si>
  <si>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</si>
  <si>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</si>
  <si>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</si>
  <si>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</si>
  <si>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</si>
  <si>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</si>
  <si>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</si>
  <si>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</si>
  <si>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</si>
  <si>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</si>
  <si>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</si>
  <si>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</si>
  <si>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</si>
  <si>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</si>
  <si>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</si>
  <si>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</si>
  <si>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</si>
  <si>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</si>
  <si>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</si>
  <si>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</si>
  <si>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</si>
  <si>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</si>
  <si>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</si>
  <si>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</si>
  <si>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</si>
  <si>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</si>
  <si>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</si>
  <si>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</si>
  <si>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</si>
  <si>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</si>
  <si>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</si>
  <si>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</si>
  <si>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</si>
  <si>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</si>
  <si>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</si>
  <si>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</si>
  <si>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</si>
  <si>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</si>
  <si>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</si>
  <si>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</si>
  <si>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</si>
  <si>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</si>
  <si>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</si>
  <si>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</si>
  <si>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</si>
  <si>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</si>
  <si>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</si>
  <si>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</si>
  <si>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</si>
  <si>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</si>
  <si>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</si>
  <si>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</si>
  <si>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</si>
  <si>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</si>
  <si>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</si>
  <si>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</si>
  <si>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</si>
  <si>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</si>
  <si>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</si>
  <si>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</si>
  <si>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</si>
  <si>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</si>
  <si>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</si>
  <si>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</si>
  <si>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</si>
  <si>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</si>
  <si>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</si>
  <si>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</si>
  <si>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</si>
  <si>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</si>
  <si>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</si>
  <si>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</si>
  <si>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</si>
  <si>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</si>
  <si>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</si>
  <si>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</si>
  <si>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</si>
  <si>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</si>
  <si>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</si>
  <si>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</si>
  <si>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</si>
  <si>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</si>
  <si>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</si>
  <si>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</si>
  <si>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</si>
  <si>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</si>
  <si>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</si>
  <si>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</si>
  <si>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</si>
  <si>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</si>
  <si>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</si>
  <si>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</si>
  <si>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</si>
  <si>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</si>
  <si>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</si>
  <si>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</si>
  <si>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</si>
  <si>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</si>
  <si>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</si>
  <si>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</si>
  <si>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</si>
  <si>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</si>
  <si>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</si>
  <si>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</si>
  <si>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</si>
  <si>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</si>
  <si>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</si>
  <si>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</si>
  <si>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</si>
  <si>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</si>
  <si>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</si>
  <si>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</si>
  <si>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</si>
  <si>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</si>
  <si>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</si>
  <si>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</si>
  <si>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</si>
  <si>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</si>
  <si>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</si>
  <si>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</si>
  <si>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</si>
  <si>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</si>
  <si>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</si>
  <si>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</si>
  <si>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</si>
  <si>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</si>
  <si>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</si>
  <si>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</si>
  <si>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</si>
  <si>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</si>
  <si>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</si>
  <si>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</si>
  <si>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</si>
  <si>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</si>
  <si>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</si>
  <si>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</si>
  <si>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</si>
  <si>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</si>
  <si>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</si>
  <si>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</si>
  <si>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</si>
  <si>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</si>
  <si>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</si>
  <si>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</si>
  <si>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</si>
  <si>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</si>
  <si>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</si>
  <si>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</si>
  <si>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</si>
  <si>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</si>
  <si>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</si>
  <si>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</si>
  <si>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</si>
  <si>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</si>
  <si>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</si>
  <si>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</si>
  <si>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</si>
  <si>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</si>
  <si>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</si>
  <si>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</si>
  <si>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</si>
  <si>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</si>
  <si>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</si>
  <si>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</si>
  <si>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</si>
  <si>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</si>
  <si>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</si>
  <si>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</si>
  <si>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</si>
  <si>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</si>
  <si>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</si>
  <si>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</si>
  <si>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</si>
  <si>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</si>
  <si>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</si>
  <si>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</si>
  <si>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</si>
  <si>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</si>
  <si>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</si>
  <si>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</si>
  <si>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</si>
  <si>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</si>
  <si>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</si>
  <si>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</si>
  <si>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</si>
  <si>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</si>
  <si>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</si>
  <si>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</si>
  <si>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</si>
  <si>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</si>
  <si>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</si>
  <si>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</si>
  <si>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</si>
  <si>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</si>
  <si>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</si>
  <si>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</si>
  <si>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</si>
  <si>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</si>
  <si>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</si>
  <si>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</si>
  <si>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</si>
  <si>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</si>
  <si>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</si>
  <si>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</si>
  <si>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</si>
  <si>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</si>
  <si>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</si>
  <si>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</si>
  <si>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</si>
  <si>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</si>
  <si>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</si>
  <si>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</si>
  <si>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</si>
  <si>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</si>
  <si>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</si>
  <si>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</si>
  <si>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</si>
  <si>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</si>
  <si>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</si>
  <si>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</si>
  <si>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</si>
  <si>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</si>
  <si>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</si>
  <si>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</si>
  <si>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</si>
  <si>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</si>
  <si>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</si>
  <si>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</si>
  <si>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</si>
  <si>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</si>
  <si>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</si>
  <si>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</si>
  <si>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</si>
  <si>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</si>
  <si>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</si>
  <si>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</si>
  <si>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</si>
  <si>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</si>
  <si>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</si>
  <si>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</si>
  <si>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</si>
  <si>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</si>
  <si>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</si>
  <si>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</si>
  <si>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</si>
  <si>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</si>
  <si>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</si>
  <si>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</si>
  <si>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</si>
  <si>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</si>
  <si>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</si>
  <si>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</si>
  <si>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</si>
  <si>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</si>
  <si>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</si>
  <si>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</si>
  <si>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</si>
  <si>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</si>
  <si>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</si>
  <si>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</si>
  <si>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</si>
  <si>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</si>
  <si>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</si>
  <si>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</si>
  <si>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</si>
  <si>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</si>
  <si>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</si>
  <si>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</si>
  <si>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</si>
  <si>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</si>
  <si>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</si>
  <si>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</si>
  <si>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</si>
  <si>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</si>
  <si>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</si>
  <si>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</si>
  <si>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</si>
  <si>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</si>
  <si>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</si>
  <si>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</si>
  <si>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</si>
  <si>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</si>
  <si>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</si>
  <si>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</si>
  <si>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</si>
  <si>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</si>
  <si>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</si>
  <si>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</si>
  <si>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</si>
  <si>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</si>
  <si>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</si>
  <si>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</si>
  <si>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</si>
  <si>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</si>
  <si>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</si>
  <si>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</si>
  <si>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</si>
  <si>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</si>
  <si>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</si>
  <si>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</si>
  <si>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</si>
  <si>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</si>
  <si>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</si>
  <si>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</si>
  <si>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</si>
  <si>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</si>
  <si>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</si>
  <si>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</si>
  <si>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</si>
  <si>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</si>
  <si>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</si>
  <si>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</si>
  <si>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</si>
  <si>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</si>
  <si>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</si>
  <si>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</si>
  <si>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</si>
  <si>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</si>
  <si>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</si>
  <si>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</si>
  <si>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</si>
  <si>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</si>
  <si>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</si>
  <si>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</si>
  <si>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</si>
  <si>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</si>
  <si>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</si>
  <si>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</si>
  <si>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</si>
  <si>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</si>
  <si>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</si>
  <si>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</si>
  <si>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</si>
  <si>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</si>
  <si>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</si>
  <si>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</si>
  <si>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</si>
  <si>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</si>
  <si>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</si>
  <si>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</si>
  <si>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</si>
  <si>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</si>
  <si>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</si>
  <si>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</si>
  <si>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</si>
  <si>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</si>
  <si>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</si>
  <si>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</si>
  <si>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</si>
  <si>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</si>
  <si>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</si>
  <si>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</si>
  <si>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</si>
  <si>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</si>
  <si>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</si>
  <si>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</si>
  <si>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</si>
  <si>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</si>
  <si>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</si>
  <si>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</si>
  <si>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</si>
  <si>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</si>
  <si>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</si>
  <si>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</si>
  <si>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</si>
  <si>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</si>
  <si>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</si>
  <si>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</si>
  <si>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</si>
  <si>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</si>
  <si>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</si>
  <si>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</si>
  <si>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</si>
  <si>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</si>
  <si>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</si>
  <si>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</si>
  <si>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</si>
  <si>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</si>
  <si>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</si>
  <si>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</si>
  <si>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</si>
  <si>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</si>
  <si>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</si>
  <si>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</si>
  <si>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</si>
  <si>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</si>
  <si>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</si>
  <si>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</si>
  <si>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</si>
  <si>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</si>
  <si>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</si>
  <si>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</si>
  <si>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</si>
  <si>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</si>
  <si>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</si>
  <si>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</si>
  <si>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</si>
  <si>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</si>
  <si>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</si>
  <si>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</si>
  <si>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</si>
  <si>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</si>
  <si>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</si>
  <si>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</si>
  <si>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</si>
  <si>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</si>
  <si>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</si>
  <si>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</si>
  <si>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</si>
  <si>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</si>
  <si>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</si>
  <si>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</si>
  <si>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</si>
  <si>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</si>
  <si>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</si>
  <si>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</si>
  <si>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</si>
  <si>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</si>
  <si>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</si>
  <si>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</si>
  <si>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</si>
  <si>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</si>
  <si>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</si>
  <si>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</si>
  <si>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</si>
  <si>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</si>
  <si>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</si>
  <si>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</si>
  <si>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</si>
  <si>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</si>
  <si>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</si>
  <si>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</si>
  <si>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</si>
  <si>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</si>
  <si>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</si>
  <si>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</si>
  <si>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</si>
  <si>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</si>
  <si>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</si>
  <si>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</si>
  <si>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</si>
  <si>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</si>
  <si>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</si>
  <si>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</si>
  <si>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</si>
  <si>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</si>
  <si>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</si>
  <si>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</si>
  <si>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</si>
  <si>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</si>
  <si>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</si>
  <si>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</si>
  <si>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</si>
  <si>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</si>
  <si>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</si>
  <si>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</si>
  <si>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</si>
  <si>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</si>
  <si>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</si>
  <si>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</si>
  <si>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</si>
  <si>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</si>
  <si>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</si>
  <si>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</si>
  <si>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</si>
  <si>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</si>
  <si>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</si>
  <si>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</si>
  <si>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</si>
  <si>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</si>
  <si>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</si>
  <si>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</si>
  <si>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</si>
  <si>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</si>
  <si>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</si>
  <si>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</si>
  <si>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</si>
  <si>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</si>
  <si>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</si>
  <si>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</si>
  <si>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</si>
  <si>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</si>
  <si>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</si>
  <si>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</si>
  <si>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</si>
  <si>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</si>
  <si>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</si>
  <si>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</si>
  <si>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</si>
  <si>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</si>
  <si>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</si>
  <si>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</si>
  <si>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</si>
  <si>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</si>
  <si>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</si>
  <si>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</si>
  <si>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</si>
  <si>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</si>
  <si>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</si>
  <si>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</si>
  <si>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</si>
  <si>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</si>
  <si>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</si>
  <si>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</si>
  <si>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</si>
  <si>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</si>
  <si>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</si>
  <si>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</si>
  <si>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</si>
  <si>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</si>
  <si>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</si>
  <si>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</si>
  <si>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</si>
  <si>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</si>
  <si>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</si>
  <si>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</si>
  <si>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</si>
  <si>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</si>
  <si>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</si>
  <si>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</si>
  <si>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</si>
  <si>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</si>
  <si>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</si>
  <si>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</si>
  <si>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</si>
  <si>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</si>
  <si>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</si>
  <si>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</si>
  <si>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</si>
  <si>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</si>
  <si>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</si>
  <si>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</si>
  <si>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</si>
  <si>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</si>
  <si>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</si>
  <si>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</si>
  <si>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</si>
  <si>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</si>
  <si>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</si>
  <si>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</si>
  <si>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</si>
  <si>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</si>
  <si>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</si>
  <si>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</si>
  <si>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</si>
  <si>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</si>
  <si>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</si>
  <si>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</si>
  <si>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</si>
  <si>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</si>
  <si>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</si>
  <si>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</si>
  <si>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</si>
  <si>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</si>
  <si>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</si>
  <si>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</si>
  <si>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</si>
  <si>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</si>
  <si>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</si>
  <si>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</si>
  <si>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</si>
  <si>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</si>
  <si>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</si>
  <si>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</si>
  <si>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</si>
  <si>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</si>
  <si>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</si>
  <si>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</si>
  <si>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</si>
  <si>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</si>
  <si>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</si>
  <si>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</si>
  <si>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</si>
  <si>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</si>
  <si>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</si>
  <si>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</si>
  <si>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</si>
  <si>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</si>
  <si>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</si>
  <si>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</si>
  <si>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</si>
  <si>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</si>
  <si>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</si>
  <si>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</si>
  <si>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</si>
  <si>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</si>
  <si>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</si>
  <si>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</si>
  <si>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</si>
  <si>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</si>
  <si>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</si>
  <si>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</si>
  <si>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</si>
  <si>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</si>
  <si>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</si>
  <si>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</si>
  <si>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</si>
  <si>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</si>
  <si>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</si>
  <si>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</si>
  <si>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</si>
  <si>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</si>
  <si>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</si>
  <si>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</si>
  <si>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</si>
  <si>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</si>
  <si>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</si>
  <si>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</si>
  <si>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</si>
  <si>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</si>
  <si>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</si>
  <si>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</si>
  <si>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</si>
  <si>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</si>
  <si>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</si>
  <si>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</si>
  <si>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</si>
  <si>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</si>
  <si>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</si>
  <si>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</si>
  <si>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</si>
  <si>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</si>
  <si>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</si>
  <si>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</si>
  <si>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</si>
  <si>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</si>
  <si>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</si>
  <si>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</si>
  <si>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</si>
  <si>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</si>
  <si>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</si>
  <si>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</si>
  <si>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</si>
  <si>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</si>
  <si>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</si>
  <si>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</si>
  <si>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</si>
  <si>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</si>
  <si>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</si>
  <si>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</si>
  <si>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</si>
  <si>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</si>
  <si>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</si>
  <si>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</si>
  <si>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</si>
  <si>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</si>
  <si>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</si>
  <si>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</si>
  <si>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</si>
  <si>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</si>
  <si>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</si>
  <si>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</si>
  <si>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</si>
  <si>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</si>
  <si>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</si>
  <si>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</si>
  <si>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</si>
  <si>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</si>
  <si>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</si>
  <si>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</si>
  <si>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</si>
  <si>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</si>
  <si>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</si>
  <si>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</si>
  <si>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</si>
  <si>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</si>
  <si>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</si>
  <si>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</si>
  <si>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</si>
  <si>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</si>
  <si>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</si>
  <si>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</si>
  <si>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</si>
  <si>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</si>
  <si>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</si>
  <si>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</si>
  <si>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</si>
  <si>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</si>
  <si>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</si>
  <si>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</si>
  <si>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</si>
  <si>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</si>
  <si>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</si>
  <si>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</si>
  <si>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</si>
  <si>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</si>
  <si>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</si>
  <si>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</si>
  <si>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</si>
  <si>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</si>
  <si>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</si>
  <si>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</si>
  <si>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</si>
  <si>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</si>
  <si>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</si>
  <si>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</si>
  <si>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</si>
  <si>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</si>
  <si>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</si>
  <si>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</si>
  <si>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</si>
  <si>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</si>
  <si>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</si>
  <si>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</si>
  <si>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</si>
  <si>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</si>
  <si>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</si>
  <si>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</si>
  <si>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</si>
  <si>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</si>
  <si>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</si>
  <si>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</si>
  <si>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</si>
  <si>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</si>
  <si>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</si>
  <si>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</si>
  <si>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</si>
  <si>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</si>
  <si>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</si>
  <si>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</si>
  <si>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</si>
  <si>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</si>
  <si>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</si>
  <si>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</si>
  <si>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</si>
  <si>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</si>
  <si>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</si>
  <si>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</si>
  <si>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</si>
  <si>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</si>
  <si>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</si>
  <si>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</si>
  <si>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</si>
  <si>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</si>
  <si>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</si>
  <si>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</si>
  <si>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</si>
  <si>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</si>
  <si>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</si>
  <si>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</si>
  <si>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</si>
  <si>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</si>
  <si>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</si>
  <si>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</si>
  <si>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</si>
  <si>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</si>
  <si>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</si>
  <si>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</si>
  <si>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</si>
  <si>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</si>
  <si>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</si>
  <si>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</si>
  <si>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</si>
  <si>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</si>
  <si>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</si>
  <si>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</si>
  <si>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</si>
  <si>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</si>
  <si>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</si>
  <si>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</si>
  <si>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</si>
  <si>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</si>
  <si>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</si>
  <si>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</si>
  <si>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</si>
  <si>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</si>
  <si>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</si>
  <si>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</si>
  <si>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</si>
  <si>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</si>
  <si>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</si>
  <si>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</si>
  <si>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</si>
  <si>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</si>
  <si>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</si>
  <si>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</si>
  <si>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</si>
  <si>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</si>
  <si>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</si>
  <si>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</si>
  <si>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</si>
  <si>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</si>
  <si>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</si>
  <si>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</si>
  <si>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</si>
  <si>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</si>
  <si>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</si>
  <si>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</si>
  <si>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</si>
  <si>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</si>
  <si>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</si>
  <si>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</si>
  <si>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</si>
  <si>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</si>
  <si>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</si>
  <si>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</si>
  <si>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</si>
  <si>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</si>
  <si>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</si>
  <si>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</si>
  <si>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</si>
  <si>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</si>
  <si>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</si>
  <si>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</si>
  <si>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</si>
  <si>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</si>
  <si>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</si>
  <si>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</si>
  <si>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</si>
  <si>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</si>
  <si>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</si>
  <si>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</si>
  <si>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</si>
  <si>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</si>
  <si>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</si>
  <si>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</si>
  <si>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</si>
  <si>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</si>
  <si>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</si>
  <si>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</si>
  <si>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</si>
  <si>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</si>
  <si>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</si>
  <si>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</si>
  <si>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</si>
  <si>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</si>
  <si>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</si>
  <si>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</si>
  <si>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</si>
  <si>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</si>
  <si>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</si>
  <si>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</si>
  <si>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</si>
  <si>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</si>
  <si>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</si>
  <si>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</si>
  <si>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</si>
  <si>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</si>
  <si>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</si>
  <si>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</si>
  <si>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</si>
  <si>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</si>
  <si>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</si>
  <si>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</si>
  <si>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</si>
  <si>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</si>
  <si>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</si>
  <si>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</si>
  <si>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</si>
  <si>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</si>
  <si>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</si>
  <si>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</si>
  <si>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</si>
  <si>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</si>
  <si>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</si>
  <si>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</si>
  <si>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</si>
  <si>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</si>
  <si>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</si>
  <si>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</si>
  <si>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</si>
  <si>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</si>
  <si>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</si>
  <si>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</si>
  <si>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</si>
  <si>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</si>
  <si>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</si>
  <si>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</si>
  <si>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</si>
  <si>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</si>
  <si>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</si>
  <si>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</si>
  <si>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</si>
  <si>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</si>
  <si>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</si>
  <si>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</si>
  <si>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</si>
  <si>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</si>
  <si>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</si>
  <si>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</si>
  <si>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</si>
  <si>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</si>
  <si>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</si>
  <si>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</si>
  <si>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</si>
  <si>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</si>
  <si>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</si>
  <si>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</si>
  <si>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</si>
  <si>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</si>
  <si>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</si>
  <si>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</si>
  <si>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</si>
  <si>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</si>
  <si>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</si>
  <si>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</si>
  <si>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</si>
  <si>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</si>
  <si>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</si>
  <si>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</si>
  <si>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</si>
  <si>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</si>
  <si>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</si>
  <si>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</si>
  <si>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</si>
  <si>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</si>
  <si>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</si>
  <si>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</si>
  <si>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</si>
  <si>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</si>
  <si>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</si>
  <si>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</si>
  <si>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</si>
  <si>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</si>
  <si>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</si>
  <si>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</si>
  <si>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</si>
  <si>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</si>
  <si>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</si>
  <si>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</si>
  <si>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</si>
  <si>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</si>
  <si>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</si>
  <si>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</si>
  <si>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</si>
  <si>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</si>
  <si>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</si>
  <si>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</si>
  <si>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</si>
  <si>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</si>
  <si>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</si>
  <si>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</si>
  <si>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</si>
  <si>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</si>
  <si>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</si>
  <si>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</si>
  <si>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</si>
  <si>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</si>
  <si>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</si>
  <si>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</si>
  <si>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</si>
  <si>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</si>
  <si>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</si>
  <si>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</si>
  <si>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</si>
  <si>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</si>
  <si>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</si>
  <si>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</si>
  <si>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</si>
  <si>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</si>
  <si>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</si>
  <si>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</si>
  <si>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</si>
  <si>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</si>
  <si>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</si>
  <si>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</si>
  <si>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</si>
  <si>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</si>
  <si>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</si>
  <si>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</si>
  <si>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</si>
  <si>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</si>
  <si>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</si>
  <si>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</si>
  <si>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</si>
  <si>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</si>
  <si>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</si>
  <si>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</si>
  <si>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</si>
  <si>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</si>
  <si>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</si>
  <si>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</si>
  <si>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</si>
  <si>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</si>
  <si>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</si>
  <si>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</si>
  <si>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</si>
  <si>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</si>
  <si>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</si>
  <si>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</si>
  <si>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</si>
  <si>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</si>
  <si>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</si>
  <si>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</si>
  <si>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</si>
  <si>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</si>
  <si>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</si>
  <si>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</si>
  <si>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</si>
  <si>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</si>
  <si>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</si>
  <si>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</si>
  <si>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</si>
  <si>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</si>
  <si>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</si>
  <si>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</si>
  <si>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</si>
  <si>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</si>
  <si>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</si>
  <si>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</si>
  <si>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</si>
  <si>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</si>
  <si>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</si>
  <si>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</si>
  <si>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</si>
  <si>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</si>
  <si>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</si>
  <si>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</si>
  <si>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</si>
  <si>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</si>
  <si>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</si>
  <si>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</si>
  <si>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</si>
  <si>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</si>
  <si>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</si>
  <si>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</si>
  <si>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</si>
  <si>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</si>
  <si>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</si>
  <si>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</si>
  <si>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</si>
  <si>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</si>
  <si>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</si>
  <si>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</si>
  <si>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</si>
  <si>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</si>
  <si>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</si>
  <si>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</si>
  <si>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</si>
  <si>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</si>
  <si>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</si>
  <si>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</si>
  <si>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</si>
  <si>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</si>
  <si>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</si>
  <si>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</si>
  <si>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</si>
  <si>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</si>
  <si>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</si>
  <si>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</si>
  <si>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</si>
  <si>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</si>
  <si>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</si>
  <si>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</si>
  <si>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</si>
  <si>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</si>
  <si>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</si>
  <si>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</si>
  <si>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</si>
  <si>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</si>
  <si>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</si>
  <si>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</si>
  <si>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</si>
  <si>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</si>
  <si>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</si>
  <si>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</si>
  <si>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</si>
  <si>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</si>
  <si>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</si>
  <si>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</si>
  <si>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</si>
  <si>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</si>
  <si>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</si>
  <si>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</si>
  <si>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</si>
  <si>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</si>
  <si>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</si>
  <si>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</si>
  <si>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</si>
  <si>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</si>
  <si>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</si>
  <si>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</si>
  <si>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</si>
  <si>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</si>
  <si>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</si>
  <si>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</si>
  <si>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</si>
  <si>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</si>
  <si>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</si>
  <si>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</si>
  <si>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</si>
  <si>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</si>
  <si>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</si>
  <si>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</si>
  <si>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</si>
  <si>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</si>
  <si>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</si>
  <si>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</si>
  <si>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</si>
  <si>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</si>
  <si>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</si>
  <si>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</si>
  <si>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</si>
  <si>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</si>
  <si>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</si>
  <si>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</si>
  <si>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</si>
  <si>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</si>
  <si>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</si>
  <si>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</si>
  <si>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</si>
  <si>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</si>
  <si>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</si>
  <si>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</si>
  <si>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</si>
  <si>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</si>
  <si>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</si>
  <si>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</si>
  <si>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</si>
  <si>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</si>
  <si>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</si>
  <si>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</si>
  <si>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</si>
  <si>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</si>
  <si>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</si>
  <si>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</si>
  <si>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</si>
  <si>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</si>
  <si>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</si>
  <si>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</si>
  <si>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</si>
  <si>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</si>
  <si>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</si>
  <si>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</si>
  <si>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</si>
  <si>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</si>
  <si>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</si>
  <si>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</si>
  <si>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</si>
  <si>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</si>
  <si>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</si>
  <si>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</si>
  <si>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</si>
  <si>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</si>
  <si>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</si>
  <si>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</si>
  <si>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</si>
  <si>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</si>
  <si>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</si>
  <si>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</si>
  <si>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</si>
  <si>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</si>
  <si>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</si>
  <si>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</si>
  <si>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</si>
  <si>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</si>
  <si>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</si>
  <si>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</si>
  <si>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</si>
  <si>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</si>
  <si>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</si>
  <si>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</si>
  <si>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</si>
  <si>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</si>
  <si>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</si>
  <si>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</si>
  <si>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</si>
  <si>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</si>
  <si>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</si>
  <si>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</si>
  <si>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</si>
  <si>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</si>
  <si>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</si>
  <si>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</si>
  <si>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</si>
  <si>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</si>
  <si>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</si>
  <si>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</si>
  <si>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</si>
  <si>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</si>
  <si>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</si>
  <si>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</si>
  <si>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</si>
  <si>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</si>
  <si>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</si>
  <si>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</si>
  <si>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</si>
  <si>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</si>
  <si>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</si>
  <si>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</si>
  <si>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</si>
  <si>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</si>
  <si>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</si>
  <si>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</si>
  <si>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</si>
  <si>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</si>
  <si>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</si>
  <si>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</si>
  <si>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</si>
  <si>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</si>
  <si>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</si>
  <si>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</si>
  <si>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</si>
  <si>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</si>
  <si>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</si>
  <si>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</si>
  <si>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</si>
  <si>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</si>
  <si>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</si>
  <si>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</si>
  <si>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</si>
  <si>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</si>
  <si>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</si>
  <si>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</si>
  <si>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</si>
  <si>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</si>
  <si>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</si>
  <si>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</si>
  <si>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</si>
  <si>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</si>
  <si>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</si>
  <si>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</si>
  <si>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</si>
  <si>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</si>
  <si>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</si>
  <si>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</si>
  <si>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</si>
  <si>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</si>
  <si>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</si>
  <si>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</si>
  <si>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</si>
  <si>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</si>
  <si>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</si>
  <si>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</si>
  <si>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</si>
  <si>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</si>
  <si>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</si>
  <si>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</si>
  <si>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</si>
  <si>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</si>
  <si>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</si>
  <si>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</si>
  <si>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</si>
  <si>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</si>
  <si>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</si>
  <si>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</si>
  <si>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</si>
  <si>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</si>
  <si>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</si>
  <si>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</si>
  <si>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</si>
  <si>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</si>
  <si>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</si>
  <si>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</si>
  <si>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</si>
  <si>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</si>
  <si>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</si>
  <si>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</si>
  <si>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</si>
  <si>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</si>
  <si>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</si>
  <si>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</si>
  <si>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</si>
  <si>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</si>
  <si>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</si>
  <si>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</si>
  <si>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</si>
  <si>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</si>
  <si>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</si>
  <si>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</si>
  <si>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</si>
  <si>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</si>
  <si>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</si>
  <si>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</si>
  <si>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</si>
  <si>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</si>
  <si>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</si>
  <si>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</si>
  <si>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</si>
  <si>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</si>
  <si>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</si>
  <si>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</si>
  <si>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</si>
  <si>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</si>
  <si>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</si>
  <si>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</si>
  <si>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</si>
  <si>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</si>
  <si>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</si>
  <si>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</si>
  <si>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</si>
  <si>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</si>
  <si>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</si>
  <si>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</si>
  <si>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</si>
  <si>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</si>
  <si>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</si>
  <si>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</si>
  <si>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</si>
  <si>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</si>
  <si>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</si>
  <si>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</si>
  <si>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</si>
  <si>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</si>
  <si>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</si>
  <si>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</si>
  <si>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</si>
  <si>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</si>
  <si>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</si>
  <si>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</si>
  <si>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</si>
  <si>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</si>
  <si>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</si>
  <si>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</si>
  <si>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</si>
  <si>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</si>
  <si>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</si>
  <si>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</si>
  <si>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</si>
  <si>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</si>
  <si>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</si>
  <si>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</si>
  <si>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</si>
  <si>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</si>
  <si>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</si>
  <si>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</si>
  <si>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</si>
  <si>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</si>
  <si>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</si>
  <si>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</si>
  <si>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</si>
  <si>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</si>
  <si>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</si>
  <si>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</si>
  <si>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</si>
  <si>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</si>
  <si>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</si>
  <si>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</si>
  <si>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</si>
  <si>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</si>
  <si>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</si>
  <si>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</si>
  <si>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</si>
  <si>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</si>
  <si>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</si>
  <si>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</si>
  <si>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</si>
  <si>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</si>
  <si>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</si>
  <si>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</si>
  <si>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</si>
  <si>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</si>
  <si>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</si>
  <si>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</si>
  <si>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</si>
  <si>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</si>
  <si>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</si>
  <si>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</si>
  <si>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</si>
  <si>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</si>
  <si>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</si>
  <si>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</si>
  <si>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</si>
  <si>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</si>
  <si>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</si>
  <si>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</si>
  <si>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</si>
  <si>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</si>
  <si>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</si>
  <si>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</si>
  <si>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</si>
  <si>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</si>
  <si>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</si>
  <si>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</si>
  <si>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</si>
  <si>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</si>
  <si>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</si>
  <si>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</si>
  <si>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</si>
  <si>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</si>
  <si>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</si>
  <si>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</si>
  <si>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</si>
  <si>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</si>
  <si>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</si>
  <si>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</si>
  <si>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</si>
  <si>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</si>
  <si>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</si>
  <si>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</si>
  <si>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</si>
  <si>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</si>
  <si>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</si>
  <si>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</si>
  <si>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</si>
  <si>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</si>
  <si>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</si>
  <si>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</si>
  <si>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</si>
  <si>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</si>
  <si>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</si>
  <si>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</si>
  <si>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</si>
  <si>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</si>
  <si>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</si>
  <si>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</si>
  <si>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</si>
  <si>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</si>
  <si>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</si>
  <si>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</si>
  <si>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</si>
  <si>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</si>
  <si>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</si>
  <si>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</si>
  <si>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</si>
  <si>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</si>
  <si>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</si>
  <si>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</si>
  <si>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</si>
  <si>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</si>
  <si>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</si>
  <si>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</si>
  <si>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</si>
  <si>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</si>
  <si>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</si>
  <si>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</si>
  <si>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</si>
  <si>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</si>
  <si>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</si>
  <si>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</si>
  <si>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</si>
  <si>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</si>
  <si>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</si>
  <si>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</si>
  <si>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</si>
  <si>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</si>
  <si>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</si>
  <si>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</si>
  <si>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</si>
  <si>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</si>
  <si>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</si>
  <si>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</si>
  <si>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</si>
  <si>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</si>
  <si>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</si>
  <si>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</si>
  <si>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</si>
  <si>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</si>
  <si>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</si>
  <si>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</si>
  <si>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</si>
  <si>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</si>
  <si>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</si>
  <si>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</si>
  <si>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</si>
  <si>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</si>
  <si>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</si>
  <si>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</si>
  <si>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</si>
  <si>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</si>
  <si>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</si>
  <si>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</si>
  <si>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</si>
  <si>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</si>
  <si>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</si>
  <si>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</si>
  <si>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</si>
  <si>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</si>
  <si>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</si>
  <si>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</si>
  <si>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</si>
  <si>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</si>
  <si>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</si>
  <si>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</si>
  <si>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</si>
  <si>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</si>
  <si>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</si>
  <si>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</si>
  <si>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</si>
  <si>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</si>
  <si>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</si>
  <si>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</si>
  <si>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</si>
  <si>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</si>
  <si>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</si>
  <si>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</si>
  <si>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</si>
  <si>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</si>
  <si>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</si>
  <si>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</si>
  <si>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</si>
  <si>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</si>
  <si>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</si>
  <si>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</si>
  <si>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</si>
  <si>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</si>
  <si>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</si>
  <si>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</si>
  <si>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</si>
  <si>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</si>
  <si>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</si>
  <si>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</si>
  <si>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</si>
  <si>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</si>
  <si>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</si>
  <si>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</si>
  <si>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</si>
  <si>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</si>
  <si>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</si>
  <si>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</si>
  <si>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</si>
  <si>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</si>
  <si>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</si>
  <si>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</si>
  <si>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</si>
  <si>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</si>
  <si>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</si>
  <si>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</si>
  <si>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</si>
  <si>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</si>
  <si>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</si>
  <si>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</si>
  <si>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</si>
  <si>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</si>
  <si>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</si>
  <si>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</si>
  <si>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</si>
  <si>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</si>
  <si>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</si>
  <si>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</si>
  <si>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</si>
  <si>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</si>
  <si>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</si>
  <si>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</si>
  <si>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</si>
  <si>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</si>
  <si>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</si>
  <si>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</si>
  <si>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</si>
  <si>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</si>
  <si>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</si>
  <si>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</si>
  <si>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</si>
  <si>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</si>
  <si>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</si>
  <si>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</si>
  <si>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</si>
  <si>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</si>
  <si>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</si>
  <si>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</si>
  <si>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</si>
  <si>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</si>
  <si>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</si>
  <si>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</si>
  <si>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</si>
  <si>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</si>
  <si>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</si>
  <si>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</si>
  <si>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</si>
  <si>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</si>
  <si>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</si>
  <si>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</si>
  <si>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</si>
  <si>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</si>
  <si>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</si>
  <si>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</si>
  <si>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</si>
  <si>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</si>
  <si>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</si>
  <si>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</si>
  <si>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</si>
  <si>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</si>
  <si>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</si>
  <si>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</si>
  <si>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</si>
  <si>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</si>
  <si>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</si>
  <si>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</si>
  <si>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</si>
  <si>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</si>
  <si>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</si>
  <si>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</si>
  <si>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</si>
  <si>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</si>
  <si>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</si>
  <si>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</si>
  <si>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</si>
  <si>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</si>
  <si>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</si>
  <si>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</si>
  <si>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</si>
  <si>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</si>
  <si>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</si>
  <si>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</si>
  <si>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</si>
  <si>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</si>
  <si>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</si>
  <si>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</si>
  <si>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</si>
  <si>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</si>
  <si>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</si>
  <si>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</si>
  <si>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</si>
  <si>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</si>
  <si>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</si>
  <si>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</si>
  <si>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</si>
  <si>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</si>
  <si>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</si>
  <si>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</si>
  <si>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</si>
  <si>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</si>
  <si>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</si>
  <si>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</si>
  <si>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</si>
  <si>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</si>
  <si>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</si>
  <si>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</si>
  <si>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</si>
  <si>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</si>
  <si>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</si>
  <si>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</si>
  <si>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</si>
  <si>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</si>
  <si>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</si>
  <si>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</si>
  <si>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</si>
  <si>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</si>
  <si>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</si>
  <si>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</si>
  <si>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</si>
  <si>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</si>
  <si>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</si>
  <si>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</si>
  <si>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</si>
  <si>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</si>
  <si>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</si>
  <si>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</si>
  <si>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</si>
  <si>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</si>
  <si>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</si>
  <si>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</si>
  <si>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</si>
  <si>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</si>
  <si>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</si>
  <si>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</si>
  <si>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</si>
  <si>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</si>
  <si>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</si>
  <si>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</si>
  <si>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</si>
  <si>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</si>
  <si>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</si>
  <si>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</si>
  <si>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</si>
  <si>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</si>
  <si>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</si>
  <si>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</si>
  <si>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</si>
  <si>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</si>
  <si>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</si>
  <si>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</si>
  <si>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</si>
  <si>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</si>
  <si>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</si>
  <si>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</si>
  <si>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</si>
  <si>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</si>
  <si>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</si>
  <si>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</si>
  <si>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</si>
  <si>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</si>
  <si>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</si>
  <si>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</si>
  <si>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</si>
  <si>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</si>
  <si>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</si>
  <si>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</si>
  <si>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</si>
  <si>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</si>
  <si>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</si>
  <si>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</si>
  <si>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</si>
  <si>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</si>
  <si>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</si>
  <si>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</si>
  <si>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</si>
  <si>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</si>
  <si>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</si>
  <si>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</si>
  <si>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</si>
  <si>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</si>
  <si>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</si>
  <si>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</si>
  <si>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</si>
  <si>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</si>
  <si>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</si>
  <si>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</si>
  <si>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</si>
  <si>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</si>
  <si>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</si>
  <si>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</si>
  <si>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</si>
  <si>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</si>
  <si>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</si>
  <si>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</si>
  <si>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</si>
  <si>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</si>
  <si>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</si>
  <si>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</si>
  <si>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</si>
  <si>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</si>
  <si>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</si>
  <si>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</si>
  <si>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</si>
  <si>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</si>
  <si>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</si>
  <si>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</si>
  <si>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</si>
  <si>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</si>
  <si>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</si>
  <si>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</si>
  <si>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</si>
  <si>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</si>
  <si>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</si>
  <si>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</si>
  <si>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</si>
  <si>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</si>
  <si>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</si>
  <si>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</si>
  <si>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</si>
  <si>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</si>
  <si>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</si>
  <si>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</si>
  <si>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</si>
  <si>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</si>
  <si>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</si>
  <si>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</si>
  <si>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</si>
  <si>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</si>
  <si>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</si>
  <si>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</si>
  <si>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</si>
  <si>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</si>
  <si>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</si>
  <si>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</si>
  <si>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</si>
  <si>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</si>
  <si>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</si>
  <si>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</si>
  <si>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</si>
  <si>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</si>
  <si>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</si>
  <si>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</si>
  <si>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</si>
  <si>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</si>
  <si>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</si>
  <si>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</si>
  <si>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</si>
  <si>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</si>
  <si>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</si>
  <si>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</si>
  <si>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</si>
  <si>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</si>
  <si>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</si>
  <si>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</si>
  <si>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</si>
  <si>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</si>
  <si>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</si>
  <si>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</si>
  <si>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</si>
  <si>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</si>
  <si>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</si>
  <si>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</si>
  <si>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</si>
  <si>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</si>
  <si>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</si>
  <si>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</si>
  <si>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</si>
  <si>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</si>
  <si>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</si>
  <si>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</si>
  <si>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</si>
  <si>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</si>
  <si>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</si>
  <si>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</si>
  <si>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</si>
  <si>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</si>
  <si>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</si>
  <si>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</si>
  <si>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</si>
  <si>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</si>
  <si>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</si>
  <si>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</si>
  <si>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</si>
  <si>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</si>
  <si>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</si>
  <si>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</si>
  <si>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</si>
  <si>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</si>
  <si>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</si>
  <si>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</si>
  <si>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</si>
  <si>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</si>
  <si>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</si>
  <si>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</si>
  <si>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</si>
  <si>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</si>
  <si>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</si>
  <si>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</si>
  <si>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</si>
  <si>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</si>
  <si>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</si>
  <si>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</si>
  <si>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</si>
  <si>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</si>
  <si>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</si>
  <si>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</si>
  <si>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</si>
  <si>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</si>
  <si>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</si>
  <si>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</si>
  <si>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</si>
  <si>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</si>
  <si>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</si>
  <si>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</si>
  <si>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</si>
  <si>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</si>
  <si>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</si>
  <si>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</si>
  <si>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</si>
  <si>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</si>
  <si>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</si>
  <si>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</si>
  <si>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</si>
  <si>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</si>
  <si>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</si>
  <si>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</si>
  <si>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</si>
  <si>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</si>
  <si>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</si>
  <si>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</si>
  <si>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</si>
  <si>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</si>
  <si>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</si>
  <si>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</si>
  <si>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</si>
  <si>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</si>
  <si>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</si>
  <si>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</si>
  <si>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</si>
  <si>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</si>
  <si>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</si>
  <si>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</si>
  <si>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</si>
  <si>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</si>
  <si>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</si>
  <si>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</si>
  <si>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</si>
  <si>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</si>
  <si>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</si>
  <si>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</si>
  <si>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</si>
  <si>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</si>
  <si>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</si>
  <si>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</si>
  <si>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</si>
  <si>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</si>
  <si>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</si>
  <si>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</si>
  <si>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</si>
  <si>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</si>
  <si>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</si>
  <si>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</si>
  <si>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</si>
  <si>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</si>
  <si>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</si>
  <si>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</si>
  <si>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</si>
  <si>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</si>
  <si>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</si>
  <si>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</si>
  <si>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</si>
  <si>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</si>
  <si>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</si>
  <si>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</si>
  <si>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</si>
  <si>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</si>
  <si>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</si>
  <si>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</si>
  <si>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</si>
  <si>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</si>
  <si>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</si>
  <si>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</si>
  <si>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</si>
  <si>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</si>
  <si>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</si>
  <si>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</si>
  <si>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</si>
  <si>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</si>
  <si>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</si>
  <si>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</si>
  <si>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</si>
  <si>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</si>
  <si>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</si>
  <si>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</si>
  <si>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</si>
  <si>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</si>
  <si>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</si>
  <si>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</si>
  <si>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</si>
  <si>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</si>
  <si>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</si>
  <si>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</si>
  <si>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</si>
  <si>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</si>
  <si>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</si>
  <si>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</si>
  <si>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</si>
  <si>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</si>
  <si>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</si>
  <si>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</si>
  <si>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</si>
  <si>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</si>
  <si>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</si>
  <si>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</si>
  <si>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</si>
  <si>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</si>
  <si>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</si>
  <si>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</si>
  <si>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</si>
  <si>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</si>
  <si>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</si>
  <si>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</si>
  <si>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</si>
  <si>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</si>
  <si>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</si>
  <si>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</si>
  <si>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</si>
  <si>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</si>
  <si>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</si>
  <si>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</si>
  <si>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</si>
  <si>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</si>
  <si>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</si>
  <si>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</si>
  <si>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</si>
  <si>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</si>
  <si>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</si>
  <si>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</si>
  <si>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</si>
  <si>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</si>
  <si>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</si>
  <si>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</si>
  <si>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</si>
  <si>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</si>
  <si>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</si>
  <si>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</si>
  <si>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</si>
  <si>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</si>
  <si>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</si>
  <si>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</si>
  <si>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</si>
  <si>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</si>
  <si>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</si>
  <si>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</si>
  <si>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</si>
  <si>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</si>
  <si>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</si>
  <si>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</si>
  <si>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</si>
  <si>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</si>
  <si>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</si>
  <si>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</si>
  <si>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</si>
  <si>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</si>
  <si>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</si>
  <si>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</si>
  <si>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</si>
  <si>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</si>
  <si>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</si>
  <si>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</si>
  <si>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</si>
  <si>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</si>
  <si>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</si>
  <si>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</si>
  <si>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</si>
  <si>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</si>
  <si>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</si>
  <si>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</si>
  <si>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</si>
  <si>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</si>
  <si>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</si>
  <si>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</si>
  <si>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</si>
  <si>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</si>
  <si>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</si>
  <si>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</si>
  <si>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</si>
  <si>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</si>
  <si>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</si>
  <si>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</si>
  <si>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</si>
  <si>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</si>
  <si>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</si>
  <si>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</si>
  <si>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</si>
  <si>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</si>
  <si>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</si>
  <si>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</si>
  <si>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</si>
  <si>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</si>
  <si>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</si>
  <si>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</si>
  <si>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</si>
  <si>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</si>
  <si>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</si>
  <si>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</si>
  <si>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</si>
  <si>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</si>
  <si>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</si>
  <si>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</si>
  <si>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</si>
  <si>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</si>
  <si>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</si>
  <si>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</si>
  <si>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</si>
  <si>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</si>
  <si>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</si>
  <si>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</si>
  <si>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</si>
  <si>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</si>
  <si>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</si>
  <si>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</si>
  <si>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</si>
  <si>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</si>
  <si>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</si>
  <si>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</si>
  <si>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</si>
  <si>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</si>
  <si>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</si>
  <si>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</si>
  <si>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</si>
  <si>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</si>
  <si>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</si>
  <si>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</si>
  <si>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</si>
  <si>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</si>
  <si>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</si>
  <si>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</si>
  <si>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</si>
  <si>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</si>
  <si>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</si>
  <si>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</si>
  <si>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</si>
  <si>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</si>
  <si>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</si>
  <si>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</si>
  <si>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</si>
  <si>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</si>
  <si>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</si>
  <si>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</si>
  <si>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</si>
  <si>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</si>
  <si>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</si>
  <si>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</si>
  <si>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</si>
  <si>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</si>
  <si>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</si>
  <si>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</si>
  <si>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</si>
  <si>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</si>
  <si>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</si>
  <si>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</si>
  <si>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</si>
  <si>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</si>
  <si>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</si>
  <si>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</si>
  <si>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</si>
  <si>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</si>
  <si>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</si>
  <si>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</si>
  <si>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</si>
  <si>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</si>
  <si>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</si>
  <si>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</si>
  <si>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</si>
  <si>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</si>
  <si>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</si>
  <si>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</si>
  <si>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</si>
  <si>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</si>
  <si>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</si>
  <si>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</si>
  <si>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</si>
  <si>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</si>
  <si>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</si>
  <si>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</si>
  <si>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</si>
  <si>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</si>
  <si>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</si>
  <si>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</si>
  <si>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</si>
  <si>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</si>
  <si>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</si>
  <si>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</si>
  <si>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</si>
  <si>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</si>
  <si>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</si>
  <si>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</si>
  <si>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</si>
  <si>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</si>
  <si>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</si>
  <si>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</si>
  <si>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</si>
  <si>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</si>
  <si>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</si>
  <si>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</si>
  <si>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</si>
  <si>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</si>
  <si>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</si>
  <si>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</si>
  <si>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</si>
  <si>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</si>
  <si>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</si>
  <si>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</si>
  <si>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</si>
  <si>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</si>
  <si>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</si>
  <si>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</si>
  <si>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</si>
  <si>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</si>
  <si>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</si>
  <si>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</si>
  <si>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</si>
  <si>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</si>
  <si>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</si>
  <si>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</si>
  <si>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</si>
  <si>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</si>
  <si>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</si>
  <si>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</si>
  <si>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</si>
  <si>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</si>
  <si>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</si>
  <si>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</si>
  <si>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</si>
  <si>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</si>
  <si>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</si>
  <si>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</si>
  <si>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</si>
  <si>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</si>
  <si>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</si>
  <si>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</si>
  <si>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</si>
  <si>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</si>
  <si>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</si>
  <si>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</si>
  <si>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</si>
  <si>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</si>
  <si>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</si>
  <si>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</si>
  <si>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</si>
  <si>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</si>
  <si>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</si>
  <si>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</si>
  <si>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</si>
  <si>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</si>
  <si>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</si>
  <si>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</si>
  <si>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</si>
  <si>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</si>
  <si>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</si>
  <si>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</si>
  <si>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</si>
  <si>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</si>
  <si>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</si>
  <si>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</si>
  <si>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</si>
  <si>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</si>
  <si>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</si>
  <si>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</si>
  <si>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</si>
  <si>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</si>
  <si>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</si>
  <si>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</si>
  <si>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</si>
  <si>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</si>
  <si>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</si>
  <si>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</si>
  <si>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</si>
  <si>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</si>
  <si>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</si>
  <si>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</si>
  <si>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</si>
  <si>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</si>
  <si>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</si>
  <si>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</si>
  <si>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</si>
  <si>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</si>
  <si>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</si>
  <si>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</si>
  <si>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</si>
  <si>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</si>
  <si>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</si>
  <si>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</si>
  <si>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</si>
  <si>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</si>
  <si>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</si>
  <si>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</si>
  <si>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</si>
  <si>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</si>
  <si>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</si>
  <si>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</si>
  <si>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</si>
  <si>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</si>
  <si>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</si>
  <si>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</si>
  <si>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</si>
  <si>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</si>
  <si>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</si>
  <si>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</si>
  <si>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</si>
  <si>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</si>
  <si>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</si>
  <si>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</si>
  <si>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</si>
  <si>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</si>
  <si>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</si>
  <si>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</si>
  <si>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</si>
  <si>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</si>
  <si>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</si>
  <si>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</si>
  <si>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</si>
  <si>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</si>
  <si>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</si>
  <si>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</si>
  <si>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</si>
  <si>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</si>
  <si>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</si>
  <si>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</si>
  <si>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</si>
  <si>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</si>
  <si>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</si>
  <si>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</si>
  <si>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</si>
  <si>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</si>
  <si>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</si>
  <si>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</si>
  <si>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</si>
  <si>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</si>
  <si>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</si>
  <si>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</si>
  <si>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</si>
  <si>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</si>
  <si>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</si>
  <si>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</si>
  <si>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</si>
  <si>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</si>
  <si>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</si>
  <si>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</si>
  <si>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</si>
  <si>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</si>
  <si>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</si>
  <si>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</si>
  <si>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</si>
  <si>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</si>
  <si>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</si>
  <si>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</si>
  <si>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</si>
  <si>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</si>
  <si>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</si>
  <si>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</si>
  <si>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</si>
  <si>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</si>
  <si>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</si>
  <si>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</si>
  <si>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</si>
  <si>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</si>
  <si>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</si>
  <si>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</si>
  <si>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</si>
  <si>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</si>
  <si>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</si>
  <si>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</si>
  <si>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</si>
  <si>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</si>
  <si>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</si>
  <si>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</si>
  <si>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</si>
  <si>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</si>
  <si>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</si>
  <si>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</si>
  <si>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</si>
  <si>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</si>
  <si>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</si>
  <si>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</si>
  <si>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</si>
  <si>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</si>
  <si>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</si>
  <si>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</si>
  <si>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</si>
  <si>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</si>
  <si>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</si>
  <si>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</si>
  <si>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</si>
  <si>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</si>
  <si>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</si>
  <si>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</si>
  <si>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</si>
  <si>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</si>
  <si>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</si>
  <si>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</si>
  <si>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</si>
  <si>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</si>
  <si>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</si>
  <si>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</si>
  <si>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</si>
  <si>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</si>
  <si>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</si>
  <si>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</si>
  <si>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</si>
  <si>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</si>
  <si>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</si>
  <si>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</si>
  <si>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</si>
  <si>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</si>
  <si>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</si>
  <si>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</si>
  <si>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</si>
  <si>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</si>
  <si>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</si>
  <si>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</si>
  <si>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</si>
  <si>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</si>
  <si>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</si>
  <si>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</si>
  <si>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</si>
  <si>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</si>
  <si>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</si>
  <si>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</si>
  <si>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</si>
  <si>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</si>
  <si>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</si>
  <si>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</si>
  <si>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</si>
  <si>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</si>
  <si>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</si>
  <si>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</si>
  <si>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</si>
  <si>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</si>
  <si>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</si>
  <si>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</si>
  <si>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</si>
  <si>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</si>
  <si>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</si>
  <si>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</si>
  <si>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</si>
  <si>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</si>
  <si>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</si>
  <si>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</si>
  <si>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</si>
  <si>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</si>
  <si>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</si>
  <si>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</si>
  <si>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</si>
  <si>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</si>
  <si>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</si>
  <si>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</si>
  <si>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</si>
  <si>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</si>
  <si>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</si>
  <si>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</si>
  <si>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</si>
  <si>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</si>
  <si>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</si>
  <si>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</si>
  <si>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</si>
  <si>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</si>
  <si>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</si>
  <si>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</si>
  <si>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</si>
  <si>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</si>
  <si>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</si>
  <si>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</si>
  <si>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</si>
  <si>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</si>
  <si>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</si>
  <si>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</si>
  <si>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</si>
  <si>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</si>
  <si>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</si>
  <si>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</si>
  <si>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</si>
  <si>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</si>
  <si>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</si>
  <si>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</si>
  <si>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</si>
  <si>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</si>
  <si>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</si>
  <si>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</si>
  <si>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</si>
  <si>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</si>
  <si>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</si>
  <si>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</si>
  <si>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</si>
  <si>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</si>
  <si>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</si>
  <si>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</si>
  <si>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</si>
  <si>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</si>
  <si>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</si>
  <si>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</si>
  <si>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</si>
  <si>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</si>
  <si>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</si>
  <si>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</si>
  <si>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</si>
  <si>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</si>
  <si>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</si>
  <si>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</si>
  <si>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</si>
  <si>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</si>
  <si>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</si>
  <si>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</si>
  <si>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</si>
  <si>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</si>
  <si>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</si>
  <si>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</si>
  <si>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</si>
  <si>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</si>
  <si>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</si>
  <si>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</si>
  <si>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</si>
  <si>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</si>
  <si>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</si>
  <si>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</si>
  <si>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</si>
  <si>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</si>
  <si>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</si>
  <si>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</si>
  <si>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</si>
  <si>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</si>
  <si>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</si>
  <si>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</si>
  <si>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</si>
  <si>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</si>
  <si>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</si>
  <si>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</si>
  <si>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</si>
  <si>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</si>
  <si>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</si>
  <si>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</si>
  <si>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</si>
  <si>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</si>
  <si>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</si>
  <si>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</si>
  <si>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</si>
  <si>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</si>
  <si>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</si>
  <si>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</si>
  <si>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</si>
  <si>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</si>
  <si>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</si>
  <si>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</si>
  <si>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</si>
  <si>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</si>
  <si>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</si>
  <si>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</si>
  <si>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</si>
  <si>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</si>
  <si>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</si>
  <si>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</si>
  <si>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</si>
  <si>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</si>
  <si>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</si>
  <si>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</si>
  <si>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</si>
  <si>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</si>
  <si>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</si>
  <si>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</si>
  <si>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</si>
  <si>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</si>
  <si>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</si>
  <si>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</si>
  <si>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</si>
  <si>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</si>
  <si>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</si>
  <si>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</si>
  <si>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</si>
  <si>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</si>
  <si>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</si>
  <si>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</si>
  <si>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</si>
  <si>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</si>
  <si>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</si>
  <si>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</si>
  <si>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</si>
  <si>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</si>
  <si>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</si>
  <si>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</si>
  <si>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</si>
  <si>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</si>
  <si>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</si>
  <si>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</si>
  <si>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</si>
  <si>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</si>
  <si>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</si>
  <si>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</si>
  <si>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</si>
  <si>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</si>
  <si>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</si>
  <si>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</si>
  <si>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</si>
  <si>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</si>
  <si>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</si>
  <si>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</si>
  <si>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</si>
  <si>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</si>
  <si>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</si>
  <si>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</si>
  <si>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</si>
  <si>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</si>
  <si>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</si>
  <si>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</si>
  <si>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</si>
  <si>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</si>
  <si>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</si>
  <si>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</si>
  <si>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</si>
  <si>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</si>
  <si>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</si>
  <si>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</si>
  <si>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</si>
  <si>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</si>
  <si>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</si>
  <si>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</si>
  <si>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</si>
  <si>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</si>
  <si>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</si>
  <si>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</si>
  <si>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</si>
  <si>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</si>
  <si>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</si>
  <si>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</si>
  <si>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</si>
  <si>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</si>
  <si>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</si>
  <si>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</si>
  <si>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</si>
  <si>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</si>
  <si>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</si>
  <si>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</si>
  <si>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</si>
  <si>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</si>
  <si>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</si>
  <si>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</si>
  <si>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</si>
  <si>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</si>
  <si>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</si>
  <si>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</si>
  <si>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</si>
  <si>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</si>
  <si>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</si>
  <si>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</si>
  <si>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</si>
  <si>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</si>
  <si>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</si>
  <si>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</si>
  <si>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</si>
  <si>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</si>
  <si>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</si>
  <si>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</si>
  <si>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</si>
  <si>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</si>
  <si>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</si>
  <si>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</si>
  <si>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</si>
  <si>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</si>
  <si>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</si>
  <si>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</si>
  <si>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</si>
  <si>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</si>
  <si>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</si>
  <si>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</si>
  <si>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</si>
  <si>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</si>
  <si>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</si>
  <si>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</si>
  <si>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</si>
  <si>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</si>
  <si>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</si>
  <si>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</si>
  <si>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</si>
  <si>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</si>
  <si>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</si>
  <si>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</si>
  <si>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</si>
  <si>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</si>
  <si>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</si>
  <si>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</si>
  <si>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</si>
  <si>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</si>
  <si>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</si>
  <si>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</si>
  <si>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</si>
  <si>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</si>
  <si>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</si>
  <si>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</si>
  <si>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</si>
  <si>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</si>
  <si>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</si>
  <si>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</si>
  <si>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</si>
  <si>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</si>
  <si>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</si>
  <si>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</si>
  <si>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</si>
  <si>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</si>
  <si>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</si>
  <si>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</si>
  <si>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</si>
  <si>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</si>
  <si>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</si>
  <si>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</si>
  <si>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</si>
  <si>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</si>
  <si>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</si>
  <si>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</si>
  <si>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</si>
  <si>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</si>
  <si>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</si>
  <si>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</si>
  <si>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</si>
  <si>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</si>
  <si>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</si>
  <si>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</si>
  <si>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</si>
  <si>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</si>
  <si>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</si>
  <si>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</si>
  <si>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</si>
  <si>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</si>
  <si>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</si>
  <si>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</si>
  <si>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</si>
  <si>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</si>
  <si>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</si>
  <si>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</si>
  <si>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</si>
  <si>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</si>
  <si>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</si>
  <si>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</si>
  <si>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</si>
  <si>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</si>
  <si>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</si>
  <si>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</si>
  <si>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</si>
  <si>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</si>
  <si>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</si>
  <si>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</si>
  <si>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</si>
  <si>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</si>
  <si>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</si>
  <si>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</si>
  <si>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</si>
  <si>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</si>
  <si>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</si>
  <si>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</si>
  <si>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</si>
  <si>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</si>
  <si>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</si>
  <si>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</si>
  <si>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</si>
  <si>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</si>
  <si>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</si>
  <si>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</si>
  <si>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</si>
  <si>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</si>
  <si>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</si>
  <si>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</si>
  <si>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</si>
  <si>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</si>
  <si>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</si>
  <si>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</si>
  <si>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</si>
  <si>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</si>
  <si>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</si>
  <si>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</si>
  <si>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</si>
  <si>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</si>
  <si>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</si>
  <si>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</si>
  <si>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</si>
  <si>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</si>
  <si>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</si>
  <si>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</si>
  <si>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</si>
  <si>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</si>
  <si>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</si>
  <si>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</si>
  <si>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</si>
  <si>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</si>
  <si>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</si>
  <si>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</si>
  <si>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</si>
  <si>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</si>
  <si>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</si>
  <si>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</si>
  <si>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</si>
  <si>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</si>
  <si>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</si>
  <si>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</si>
  <si>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</si>
  <si>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</si>
  <si>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</si>
  <si>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</si>
  <si>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</si>
  <si>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</si>
  <si>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</si>
  <si>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</si>
  <si>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</si>
  <si>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</si>
  <si>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</si>
  <si>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</si>
  <si>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</si>
  <si>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</si>
  <si>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</si>
  <si>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</si>
  <si>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</si>
  <si>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</si>
  <si>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</si>
  <si>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</si>
  <si>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</si>
  <si>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</si>
  <si>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</si>
  <si>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</si>
  <si>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</si>
  <si>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</si>
  <si>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</si>
  <si>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</si>
  <si>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</si>
  <si>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</si>
  <si>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</si>
  <si>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</si>
  <si>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</si>
  <si>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</si>
  <si>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</si>
  <si>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</si>
  <si>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</si>
  <si>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</si>
  <si>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</si>
  <si>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</si>
  <si>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</si>
  <si>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</si>
  <si>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</si>
  <si>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</si>
  <si>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</si>
  <si>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</si>
  <si>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</si>
  <si>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</si>
  <si>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</si>
  <si>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</si>
  <si>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</si>
  <si>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</si>
  <si>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</si>
  <si>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</si>
  <si>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</si>
  <si>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</si>
  <si>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</si>
  <si>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</si>
  <si>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</si>
  <si>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</si>
  <si>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</si>
  <si>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</si>
  <si>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</si>
  <si>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</si>
  <si>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</si>
  <si>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</si>
  <si>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</si>
  <si>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</si>
  <si>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</si>
  <si>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</si>
  <si>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</si>
  <si>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</si>
  <si>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</si>
  <si>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</si>
  <si>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</si>
  <si>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</si>
  <si>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</si>
  <si>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</si>
  <si>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</si>
  <si>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</si>
  <si>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</si>
  <si>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</si>
  <si>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</si>
  <si>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</si>
  <si>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</si>
  <si>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</si>
  <si>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</si>
  <si>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</si>
  <si>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</si>
  <si>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</si>
  <si>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</si>
  <si>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</si>
  <si>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</si>
  <si>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</si>
  <si>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</si>
  <si>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</si>
  <si>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</si>
  <si>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</si>
  <si>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</si>
  <si>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</si>
  <si>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</si>
  <si>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</si>
  <si>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</si>
  <si>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</si>
  <si>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</si>
  <si>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</si>
  <si>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</si>
  <si>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</si>
  <si>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</si>
  <si>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</si>
  <si>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</si>
  <si>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</si>
  <si>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</si>
  <si>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</si>
  <si>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</si>
  <si>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</si>
  <si>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</si>
  <si>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</si>
  <si>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</si>
  <si>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</si>
  <si>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</si>
  <si>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</si>
  <si>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</si>
  <si>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</si>
  <si>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</si>
  <si>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</si>
  <si>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</si>
  <si>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</si>
  <si>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</si>
  <si>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</si>
  <si>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</si>
  <si>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</si>
  <si>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</si>
  <si>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</si>
  <si>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</si>
  <si>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</si>
  <si>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</si>
  <si>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</si>
  <si>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</si>
  <si>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</si>
  <si>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</si>
  <si>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</si>
  <si>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</si>
  <si>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</si>
  <si>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</si>
  <si>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</si>
  <si>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</si>
  <si>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</si>
  <si>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</si>
  <si>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</si>
  <si>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</si>
  <si>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</si>
  <si>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</si>
  <si>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</si>
  <si>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</si>
  <si>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</si>
  <si>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</si>
  <si>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</si>
  <si>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</si>
  <si>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</si>
  <si>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</si>
  <si>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</si>
  <si>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</si>
  <si>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</si>
  <si>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</si>
  <si>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</si>
  <si>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</si>
  <si>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</si>
  <si>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</si>
  <si>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</si>
  <si>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</si>
  <si>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</si>
  <si>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</si>
  <si>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</si>
  <si>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</si>
  <si>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</si>
  <si>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</si>
  <si>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</si>
  <si>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</si>
  <si>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</si>
  <si>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</si>
  <si>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</si>
  <si>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</si>
  <si>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</si>
  <si>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</si>
  <si>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</si>
  <si>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</si>
  <si>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</si>
  <si>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</si>
  <si>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</si>
  <si>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</si>
  <si>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</si>
  <si>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</si>
  <si>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</si>
  <si>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</si>
  <si>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</si>
  <si>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</si>
  <si>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</si>
  <si>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</si>
  <si>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</si>
  <si>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</si>
  <si>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</si>
  <si>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</si>
  <si>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</si>
  <si>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</si>
  <si>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</si>
  <si>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</si>
  <si>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</si>
  <si>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</si>
  <si>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</si>
  <si>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</si>
  <si>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</si>
  <si>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</si>
  <si>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</si>
  <si>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</si>
  <si>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</si>
  <si>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</si>
  <si>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</si>
  <si>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</si>
  <si>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</si>
  <si>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</si>
  <si>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</si>
  <si>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</si>
  <si>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</si>
  <si>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</si>
  <si>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</si>
  <si>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</si>
  <si>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</si>
  <si>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</si>
  <si>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</si>
  <si>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</si>
  <si>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</si>
  <si>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</si>
  <si>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</si>
  <si>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</si>
  <si>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</si>
  <si>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</si>
  <si>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</si>
  <si>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</si>
  <si>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</si>
  <si>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</si>
  <si>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</si>
  <si>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</si>
  <si>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</si>
  <si>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</si>
  <si>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</si>
  <si>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</si>
  <si>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</si>
  <si>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</si>
  <si>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</si>
  <si>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</si>
  <si>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</si>
  <si>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</si>
  <si>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</si>
  <si>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</si>
  <si>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</si>
  <si>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</si>
  <si>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</si>
  <si>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</si>
  <si>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</si>
  <si>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</si>
  <si>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</si>
  <si>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</si>
  <si>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</si>
  <si>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</si>
  <si>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</si>
  <si>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</si>
  <si>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</si>
  <si>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</si>
  <si>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</si>
  <si>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</si>
  <si>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</si>
  <si>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</si>
  <si>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</si>
  <si>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</si>
  <si>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</si>
  <si>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</si>
  <si>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</si>
  <si>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</si>
  <si>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</si>
  <si>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</si>
  <si>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</si>
  <si>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</si>
  <si>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</si>
  <si>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</si>
  <si>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</si>
  <si>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</si>
  <si>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</si>
  <si>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</si>
  <si>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</si>
  <si>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</si>
  <si>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</si>
  <si>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</si>
  <si>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</si>
  <si>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</si>
  <si>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</si>
  <si>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</si>
  <si>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</si>
  <si>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</si>
  <si>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</si>
  <si>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</si>
  <si>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</si>
  <si>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</si>
  <si>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</si>
  <si>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</si>
  <si>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</si>
  <si>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</si>
  <si>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</si>
  <si>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</si>
  <si>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</si>
  <si>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</si>
  <si>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</si>
  <si>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</si>
  <si>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</si>
  <si>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</si>
  <si>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</si>
  <si>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</si>
  <si>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</si>
  <si>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</si>
  <si>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</si>
  <si>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</si>
  <si>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</si>
  <si>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</si>
  <si>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</si>
  <si>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</si>
  <si>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</si>
  <si>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</si>
  <si>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</si>
  <si>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</si>
  <si>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</si>
  <si>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</si>
  <si>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</si>
  <si>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</si>
  <si>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</si>
  <si>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</si>
  <si>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</si>
  <si>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</si>
  <si>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</si>
  <si>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</si>
  <si>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</si>
  <si>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</si>
  <si>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</si>
  <si>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</si>
  <si>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</si>
  <si>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</si>
  <si>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</si>
  <si>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</si>
  <si>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</si>
  <si>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</si>
  <si>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</si>
  <si>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</si>
  <si>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</si>
  <si>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</si>
  <si>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</si>
  <si>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</si>
  <si>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</si>
  <si>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</si>
  <si>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</si>
  <si>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</si>
  <si>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</si>
  <si>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</si>
  <si>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</si>
  <si>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</si>
  <si>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</si>
  <si>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</si>
  <si>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</si>
  <si>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</si>
  <si>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</si>
  <si>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</si>
  <si>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</si>
  <si>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</si>
  <si>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</si>
  <si>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</si>
  <si>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</si>
  <si>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</si>
  <si>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</si>
  <si>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</si>
  <si>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</si>
  <si>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</si>
  <si>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</si>
  <si>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</si>
  <si>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</si>
  <si>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</si>
  <si>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</si>
  <si>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</si>
  <si>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</si>
  <si>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</si>
  <si>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</si>
  <si>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</si>
  <si>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</si>
  <si>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</si>
  <si>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</si>
  <si>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</si>
  <si>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</si>
  <si>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</si>
  <si>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</si>
  <si>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</si>
  <si>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</si>
  <si>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</si>
  <si>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</si>
  <si>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</si>
  <si>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</si>
  <si>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</si>
  <si>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</si>
  <si>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</si>
  <si>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</si>
  <si>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</si>
  <si>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</si>
  <si>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</si>
  <si>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</si>
  <si>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</si>
  <si>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</si>
  <si>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</si>
  <si>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</si>
  <si>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</si>
  <si>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</si>
  <si>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</si>
  <si>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</si>
  <si>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</si>
  <si>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</si>
  <si>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</si>
  <si>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</si>
  <si>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</si>
  <si>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</si>
  <si>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</si>
  <si>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</si>
  <si>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</si>
  <si>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</si>
  <si>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</si>
  <si>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</si>
  <si>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</si>
  <si>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</si>
  <si>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</si>
  <si>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</si>
  <si>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</si>
  <si>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</si>
  <si>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</si>
  <si>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</si>
  <si>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</si>
  <si>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</si>
  <si>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</si>
  <si>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</si>
  <si>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</si>
  <si>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</si>
  <si>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</si>
  <si>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</si>
  <si>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</si>
  <si>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</si>
  <si>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</si>
  <si>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</si>
  <si>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</si>
  <si>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</si>
  <si>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</si>
  <si>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</si>
  <si>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</si>
  <si>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</si>
  <si>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</si>
  <si>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</si>
  <si>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</si>
  <si>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</si>
  <si>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</si>
  <si>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</si>
  <si>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</si>
  <si>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</si>
  <si>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</si>
  <si>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</si>
  <si>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</si>
  <si>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</si>
  <si>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</si>
  <si>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</si>
  <si>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</si>
  <si>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</si>
  <si>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</si>
  <si>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</si>
  <si>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</si>
  <si>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</si>
  <si>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</si>
  <si>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</si>
  <si>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</si>
  <si>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</si>
  <si>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</si>
  <si>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</si>
  <si>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</si>
  <si>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</si>
  <si>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</si>
  <si>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</si>
  <si>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</si>
  <si>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</si>
  <si>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</si>
  <si>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</si>
  <si>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</si>
  <si>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</si>
  <si>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</si>
  <si>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</si>
  <si>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</si>
  <si>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</si>
  <si>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</si>
  <si>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</si>
  <si>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</si>
  <si>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</si>
  <si>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</si>
  <si>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</si>
  <si>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</si>
  <si>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</si>
  <si>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</si>
  <si>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</si>
  <si>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</si>
  <si>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</si>
  <si>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</si>
  <si>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</si>
  <si>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</si>
  <si>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</si>
  <si>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</si>
  <si>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</si>
  <si>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</si>
  <si>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</si>
  <si>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</si>
  <si>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</si>
  <si>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</si>
  <si>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</si>
  <si>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</si>
  <si>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</si>
  <si>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</si>
  <si>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</si>
  <si>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</si>
  <si>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</si>
  <si>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</si>
  <si>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</si>
  <si>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</si>
  <si>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</si>
  <si>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</si>
  <si>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</si>
  <si>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</si>
  <si>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</si>
  <si>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</si>
  <si>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</si>
  <si>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</si>
  <si>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</si>
  <si>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</si>
  <si>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</si>
  <si>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</si>
  <si>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</si>
  <si>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</si>
  <si>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</si>
  <si>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</si>
  <si>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</si>
  <si>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</si>
  <si>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</si>
  <si>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</si>
  <si>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</si>
  <si>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</si>
  <si>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</si>
  <si>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</si>
  <si>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</si>
  <si>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</si>
  <si>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</si>
  <si>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</si>
  <si>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</si>
  <si>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</si>
  <si>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</si>
  <si>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</si>
  <si>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</si>
  <si>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</si>
  <si>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</si>
  <si>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</si>
  <si>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</si>
  <si>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</si>
  <si>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</si>
  <si>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</si>
  <si>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</si>
  <si>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</si>
  <si>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</si>
  <si>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</si>
  <si>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</si>
  <si>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</si>
  <si>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</si>
  <si>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</si>
  <si>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</si>
  <si>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</si>
  <si>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</si>
  <si>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</si>
  <si>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</si>
  <si>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</si>
  <si>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</si>
  <si>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</si>
  <si>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</si>
  <si>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</si>
  <si>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</si>
  <si>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</si>
  <si>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</si>
  <si>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</si>
  <si>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</si>
  <si>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</si>
  <si>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</si>
  <si>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</si>
  <si>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</si>
  <si>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</si>
  <si>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</si>
  <si>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</si>
  <si>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</si>
  <si>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</si>
  <si>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</si>
  <si>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</si>
  <si>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</si>
  <si>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</si>
  <si>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</si>
  <si>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</si>
  <si>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</si>
  <si>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</si>
  <si>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</si>
  <si>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</si>
  <si>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</si>
  <si>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</si>
  <si>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</si>
  <si>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</si>
  <si>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</si>
  <si>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</si>
  <si>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</si>
  <si>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</si>
  <si>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</si>
  <si>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</si>
  <si>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</si>
  <si>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</si>
  <si>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</si>
  <si>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</si>
  <si>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</si>
  <si>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</si>
  <si>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</si>
  <si>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</si>
  <si>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</si>
  <si>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</si>
  <si>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</si>
  <si>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</si>
  <si>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</si>
  <si>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</si>
  <si>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</si>
  <si>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</si>
  <si>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</si>
  <si>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</si>
  <si>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</si>
  <si>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</si>
  <si>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</si>
  <si>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</si>
  <si>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</si>
  <si>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</si>
  <si>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</si>
  <si>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</si>
  <si>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</si>
  <si>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</si>
  <si>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</si>
  <si>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</si>
  <si>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</si>
  <si>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</si>
  <si>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</si>
  <si>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</si>
  <si>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</si>
  <si>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</si>
  <si>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</si>
  <si>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</si>
  <si>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</si>
  <si>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</si>
  <si>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</si>
  <si>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</si>
  <si>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</si>
  <si>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</si>
  <si>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</si>
  <si>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</si>
  <si>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</si>
  <si>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</si>
  <si>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</si>
  <si>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</si>
  <si>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</si>
  <si>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</si>
  <si>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</si>
  <si>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</si>
  <si>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</si>
  <si>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</si>
  <si>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</si>
  <si>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</si>
  <si>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</si>
  <si>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</si>
  <si>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</si>
  <si>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</si>
  <si>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</si>
  <si>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</si>
  <si>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</si>
  <si>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</si>
  <si>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</si>
  <si>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</si>
  <si>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</si>
  <si>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</si>
  <si>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</si>
  <si>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</si>
  <si>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</si>
  <si>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</si>
  <si>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</si>
  <si>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</si>
  <si>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</si>
  <si>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</si>
  <si>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</si>
  <si>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</si>
  <si>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</si>
  <si>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</si>
  <si>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</si>
  <si>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</si>
  <si>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</si>
  <si>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</si>
  <si>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</si>
  <si>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</si>
  <si>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</si>
  <si>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</si>
  <si>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</si>
  <si>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</si>
  <si>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</si>
  <si>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</si>
  <si>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</si>
  <si>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</si>
  <si>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</si>
  <si>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</si>
  <si>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</si>
  <si>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</si>
  <si>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</si>
  <si>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</si>
  <si>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</si>
  <si>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</si>
  <si>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</si>
  <si>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</si>
  <si>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</si>
  <si>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</si>
  <si>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</si>
  <si>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</si>
  <si>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</si>
  <si>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</si>
  <si>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</si>
  <si>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</si>
  <si>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</si>
  <si>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</si>
  <si>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</si>
  <si>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</si>
  <si>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</si>
  <si>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</si>
  <si>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</si>
  <si>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</si>
  <si>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</si>
  <si>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</si>
  <si>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</si>
  <si>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</si>
  <si>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</si>
  <si>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</si>
  <si>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</si>
  <si>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</si>
  <si>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</si>
  <si>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</si>
  <si>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</si>
  <si>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</si>
  <si>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</si>
  <si>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</si>
  <si>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</si>
  <si>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</si>
  <si>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</si>
  <si>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</si>
  <si>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</si>
  <si>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</si>
  <si>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</si>
  <si>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</si>
  <si>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</si>
  <si>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</si>
  <si>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</si>
  <si>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</si>
  <si>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</si>
  <si>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</si>
  <si>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</si>
  <si>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</si>
  <si>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</si>
  <si>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</si>
  <si>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</si>
  <si>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</si>
  <si>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</si>
  <si>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</si>
  <si>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</si>
  <si>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</si>
  <si>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</si>
  <si>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</si>
  <si>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</si>
  <si>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</si>
  <si>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</si>
  <si>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</si>
  <si>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</si>
  <si>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</si>
  <si>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</si>
  <si>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</si>
  <si>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</si>
  <si>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</si>
  <si>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</si>
  <si>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</si>
  <si>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</si>
  <si>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</si>
  <si>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</si>
  <si>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</si>
  <si>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</si>
  <si>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</si>
  <si>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</si>
  <si>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</si>
  <si>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</si>
  <si>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</si>
  <si>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</si>
  <si>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</si>
  <si>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</si>
  <si>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</si>
  <si>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</si>
  <si>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</si>
  <si>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</si>
  <si>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</si>
  <si>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</si>
  <si>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</si>
  <si>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</si>
  <si>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</si>
  <si>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</si>
  <si>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</si>
  <si>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</si>
  <si>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</si>
  <si>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</si>
  <si>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</si>
  <si>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</si>
  <si>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</si>
  <si>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</si>
  <si>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</si>
  <si>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</si>
  <si>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</si>
  <si>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</si>
  <si>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</si>
  <si>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</si>
  <si>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</si>
  <si>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</si>
  <si>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</si>
  <si>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</si>
  <si>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</si>
  <si>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</si>
  <si>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</si>
  <si>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</si>
  <si>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</si>
  <si>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</si>
  <si>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</si>
  <si>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</si>
  <si>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</si>
  <si>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</si>
  <si>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</si>
  <si>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</si>
  <si>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</si>
  <si>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</si>
  <si>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</si>
  <si>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</si>
  <si>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</si>
  <si>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</si>
  <si>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</si>
  <si>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</si>
  <si>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</si>
  <si>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</si>
  <si>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</si>
  <si>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</si>
  <si>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</si>
  <si>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</si>
  <si>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</si>
  <si>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</si>
  <si>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</si>
  <si>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</si>
  <si>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</si>
  <si>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</si>
  <si>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</si>
  <si>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</si>
  <si>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</si>
  <si>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</si>
  <si>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</si>
  <si>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</si>
  <si>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</si>
  <si>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</si>
  <si>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</si>
  <si>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</si>
  <si>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</si>
  <si>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</si>
  <si>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</si>
  <si>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</si>
  <si>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</si>
  <si>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</si>
  <si>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</si>
  <si>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</si>
  <si>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</si>
  <si>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</si>
  <si>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</si>
  <si>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</si>
  <si>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</si>
  <si>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</si>
  <si>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</si>
  <si>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</si>
  <si>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</si>
  <si>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</si>
  <si>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</si>
  <si>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</si>
  <si>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</si>
  <si>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</si>
  <si>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</si>
  <si>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</si>
  <si>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</si>
  <si>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</si>
  <si>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</si>
  <si>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</si>
  <si>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</si>
  <si>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</si>
  <si>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</si>
  <si>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</si>
  <si>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</si>
  <si>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</si>
  <si>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</si>
  <si>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</si>
  <si>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</si>
  <si>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</si>
  <si>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</si>
  <si>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</si>
  <si>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</si>
  <si>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</si>
  <si>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</si>
  <si>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</si>
  <si>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</si>
  <si>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</si>
  <si>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</si>
  <si>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</si>
  <si>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</si>
  <si>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</si>
  <si>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</si>
  <si>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</si>
  <si>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</si>
  <si>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</si>
  <si>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</si>
  <si>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</si>
  <si>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</si>
  <si>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</si>
  <si>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</si>
  <si>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</si>
  <si>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</si>
  <si>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</si>
  <si>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</si>
  <si>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</si>
  <si>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</si>
  <si>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</si>
  <si>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</si>
  <si>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</si>
  <si>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</si>
  <si>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</si>
  <si>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</si>
  <si>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</si>
  <si>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</si>
  <si>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</si>
  <si>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</si>
  <si>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</si>
  <si>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</si>
  <si>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</si>
  <si>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</si>
  <si>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</si>
  <si>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</si>
  <si>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</si>
  <si>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</si>
  <si>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</si>
  <si>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</si>
  <si>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</si>
  <si>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</si>
  <si>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</si>
  <si>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</si>
  <si>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</si>
  <si>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</si>
  <si>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</si>
  <si>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</si>
  <si>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</si>
  <si>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</si>
  <si>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</si>
  <si>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</si>
  <si>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</si>
  <si>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</si>
  <si>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</si>
  <si>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</si>
  <si>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</si>
  <si>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</si>
  <si>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</si>
  <si>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</si>
  <si>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</si>
  <si>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</si>
  <si>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</si>
  <si>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</si>
  <si>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</si>
  <si>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</si>
  <si>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</si>
  <si>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</si>
  <si>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</si>
  <si>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</si>
  <si>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</si>
  <si>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</si>
  <si>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</si>
  <si>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</si>
  <si>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</si>
  <si>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</si>
  <si>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</si>
  <si>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</si>
  <si>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</si>
  <si>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</si>
  <si>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</si>
  <si>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</si>
  <si>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</si>
  <si>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</si>
  <si>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</si>
  <si>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</si>
  <si>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</si>
  <si>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</si>
  <si>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</si>
  <si>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</si>
  <si>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</si>
  <si>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</si>
  <si>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</si>
  <si>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</si>
  <si>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</si>
  <si>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</si>
  <si>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</si>
  <si>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</si>
  <si>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</si>
  <si>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</si>
  <si>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</si>
  <si>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</si>
  <si>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</si>
  <si>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</si>
  <si>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</si>
  <si>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</si>
  <si>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</si>
  <si>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</si>
  <si>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</si>
  <si>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</si>
  <si>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</si>
  <si>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</si>
  <si>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</si>
  <si>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</si>
  <si>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</si>
  <si>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</si>
  <si>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</si>
  <si>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</si>
  <si>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</si>
  <si>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</si>
  <si>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</si>
  <si>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</si>
  <si>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</si>
  <si>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</si>
  <si>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</si>
  <si>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</si>
  <si>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</si>
  <si>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</si>
  <si>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</si>
  <si>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</si>
  <si>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</si>
  <si>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</si>
  <si>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</si>
  <si>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</si>
  <si>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</si>
  <si>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</si>
  <si>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</si>
  <si>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</si>
  <si>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</si>
  <si>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</si>
  <si>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</si>
  <si>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</si>
  <si>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</si>
  <si>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</si>
  <si>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</si>
  <si>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</si>
  <si>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</si>
  <si>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</si>
  <si>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</si>
  <si>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</si>
  <si>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</si>
  <si>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</si>
  <si>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</si>
  <si>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</si>
  <si>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</si>
  <si>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</si>
  <si>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</si>
  <si>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</si>
  <si>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</si>
  <si>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</si>
  <si>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</si>
  <si>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</si>
  <si>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</si>
  <si>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</si>
  <si>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</si>
  <si>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</si>
  <si>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</si>
  <si>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</si>
  <si>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</si>
  <si>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</si>
  <si>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</si>
  <si>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</si>
  <si>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</si>
  <si>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</si>
  <si>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</si>
  <si>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</si>
  <si>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</si>
  <si>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</si>
  <si>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</si>
  <si>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</si>
  <si>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</si>
  <si>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</si>
  <si>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</si>
  <si>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</si>
  <si>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</si>
  <si>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</si>
  <si>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</si>
  <si>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</si>
  <si>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</si>
  <si>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</si>
  <si>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</si>
  <si>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</si>
  <si>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</si>
  <si>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</si>
  <si>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</si>
  <si>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</si>
  <si>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</si>
  <si>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</si>
  <si>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</si>
  <si>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</si>
  <si>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</si>
  <si>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</si>
  <si>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</si>
  <si>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</si>
  <si>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</si>
  <si>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</si>
  <si>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</si>
  <si>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</si>
  <si>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</si>
  <si>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</si>
  <si>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</si>
  <si>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</si>
  <si>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</si>
  <si>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</si>
  <si>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</si>
  <si>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</si>
  <si>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</si>
  <si>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</si>
  <si>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</si>
  <si>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</si>
  <si>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</si>
  <si>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</si>
  <si>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</si>
  <si>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</si>
  <si>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</si>
  <si>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</si>
  <si>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</si>
  <si>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</si>
  <si>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</si>
  <si>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</si>
  <si>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</si>
  <si>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</si>
  <si>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</si>
  <si>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</si>
  <si>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</si>
  <si>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</si>
  <si>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</si>
  <si>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</si>
  <si>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</si>
  <si>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</si>
  <si>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</si>
  <si>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</si>
  <si>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</si>
  <si>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</si>
  <si>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</si>
  <si>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</si>
  <si>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</si>
  <si>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</si>
  <si>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</si>
  <si>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</si>
  <si>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</si>
  <si>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</si>
  <si>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</si>
  <si>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</si>
  <si>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</si>
  <si>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</si>
  <si>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</si>
  <si>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</si>
  <si>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</si>
  <si>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</si>
  <si>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</si>
  <si>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</si>
  <si>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</si>
  <si>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</si>
  <si>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</si>
  <si>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</si>
  <si>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</si>
  <si>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</si>
  <si>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</si>
  <si>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</si>
  <si>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</si>
  <si>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</si>
  <si>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</si>
  <si>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</si>
  <si>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</si>
  <si>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</si>
  <si>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</si>
  <si>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</si>
  <si>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</si>
  <si>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</si>
  <si>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</si>
  <si>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</si>
  <si>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</si>
  <si>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</si>
  <si>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</si>
  <si>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</si>
  <si>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</si>
  <si>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</si>
  <si>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</si>
  <si>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</si>
  <si>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</si>
  <si>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</si>
  <si>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</si>
  <si>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</si>
  <si>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</si>
  <si>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</si>
  <si>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</si>
  <si>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</si>
  <si>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</si>
  <si>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</si>
  <si>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</si>
  <si>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</si>
  <si>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</si>
  <si>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</si>
  <si>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</si>
  <si>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</si>
  <si>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</si>
  <si>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</si>
  <si>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</si>
  <si>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</si>
  <si>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</si>
  <si>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</si>
  <si>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</si>
  <si>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</si>
  <si>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</si>
  <si>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</si>
  <si>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</si>
  <si>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</si>
  <si>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</si>
  <si>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</si>
  <si>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</si>
  <si>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</si>
  <si>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</si>
  <si>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</si>
  <si>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</si>
  <si>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</si>
  <si>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</si>
  <si>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</si>
  <si>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</si>
  <si>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</si>
  <si>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</si>
  <si>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</si>
  <si>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</si>
  <si>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</si>
  <si>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</si>
  <si>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</si>
  <si>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</si>
  <si>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</si>
  <si>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</si>
  <si>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</si>
  <si>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</si>
  <si>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</si>
  <si>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</si>
  <si>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</si>
  <si>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</si>
  <si>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</si>
  <si>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</si>
  <si>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</si>
  <si>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</si>
  <si>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</si>
  <si>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</si>
  <si>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</si>
  <si>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</si>
  <si>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</si>
  <si>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</si>
  <si>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</si>
  <si>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</si>
  <si>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</si>
  <si>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</si>
  <si>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</si>
  <si>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</si>
  <si>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</si>
  <si>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</si>
  <si>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</si>
  <si>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</si>
  <si>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</si>
  <si>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</si>
  <si>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</si>
  <si>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</si>
  <si>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</si>
  <si>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</si>
  <si>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</si>
  <si>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</si>
  <si>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</si>
  <si>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</si>
  <si>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</si>
  <si>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</si>
  <si>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</si>
  <si>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</si>
  <si>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</si>
  <si>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</si>
  <si>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</si>
  <si>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</si>
  <si>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</si>
  <si>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</si>
  <si>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</si>
  <si>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</si>
  <si>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</si>
  <si>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</si>
  <si>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</si>
  <si>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</si>
  <si>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</si>
  <si>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</si>
  <si>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</si>
  <si>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</si>
  <si>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</si>
  <si>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</si>
  <si>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</si>
  <si>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</si>
  <si>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</si>
  <si>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</si>
  <si>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</si>
  <si>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</si>
  <si>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</si>
  <si>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</si>
  <si>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</si>
  <si>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</si>
  <si>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</si>
  <si>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</si>
  <si>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</si>
  <si>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</si>
  <si>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</si>
  <si>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</si>
  <si>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</si>
  <si>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</si>
  <si>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</si>
  <si>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</si>
  <si>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</si>
  <si>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</si>
  <si>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</si>
  <si>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</si>
  <si>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</si>
  <si>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</si>
  <si>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</si>
  <si>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</si>
  <si>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</si>
  <si>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</si>
  <si>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</si>
  <si>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</si>
  <si>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</si>
  <si>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</si>
  <si>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</si>
  <si>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</si>
  <si>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</si>
  <si>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</si>
  <si>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</si>
  <si>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</si>
  <si>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</si>
  <si>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</si>
  <si>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</si>
  <si>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</si>
  <si>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</si>
  <si>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</si>
  <si>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</si>
  <si>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</si>
  <si>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</si>
  <si>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</si>
  <si>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</si>
  <si>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</si>
  <si>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</si>
  <si>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</si>
  <si>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</si>
  <si>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</si>
  <si>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</si>
  <si>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</si>
  <si>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</si>
  <si>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</si>
  <si>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</si>
  <si>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</si>
  <si>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</si>
  <si>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</si>
  <si>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</si>
  <si>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</si>
  <si>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</si>
  <si>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</si>
  <si>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</si>
  <si>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</si>
  <si>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</si>
  <si>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</si>
  <si>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</si>
  <si>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</si>
  <si>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</si>
  <si>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</si>
  <si>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</si>
  <si>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</si>
  <si>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</si>
  <si>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</si>
  <si>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</si>
  <si>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</si>
  <si>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</si>
  <si>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</si>
  <si>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</si>
  <si>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</si>
  <si>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</si>
  <si>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</si>
  <si>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</si>
  <si>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</si>
  <si>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</si>
  <si>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</si>
  <si>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</si>
  <si>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</si>
  <si>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</si>
  <si>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</si>
  <si>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</si>
  <si>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</si>
  <si>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</si>
  <si>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</si>
  <si>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</si>
  <si>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</si>
  <si>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</si>
  <si>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</si>
  <si>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</si>
  <si>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</si>
  <si>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</si>
  <si>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</si>
  <si>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</si>
  <si>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</si>
  <si>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</si>
  <si>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</si>
  <si>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</si>
  <si>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</si>
  <si>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</si>
  <si>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</si>
  <si>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</si>
  <si>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</si>
  <si>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</si>
  <si>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</si>
  <si>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</si>
  <si>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</si>
  <si>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</si>
  <si>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</si>
  <si>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</si>
  <si>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</si>
  <si>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</si>
  <si>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</si>
  <si>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</si>
  <si>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</si>
  <si>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</si>
  <si>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</si>
  <si>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</si>
  <si>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</si>
  <si>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</si>
  <si>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</si>
  <si>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</si>
  <si>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</si>
  <si>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</si>
  <si>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</si>
  <si>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</si>
  <si>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</si>
  <si>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</si>
  <si>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</si>
  <si>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</si>
  <si>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</si>
  <si>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</si>
  <si>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</si>
  <si>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</si>
  <si>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</si>
  <si>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</si>
  <si>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</si>
  <si>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</si>
  <si>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</si>
  <si>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</si>
  <si>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</si>
  <si>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</si>
  <si>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</si>
  <si>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</si>
  <si>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</si>
  <si>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</si>
  <si>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</si>
  <si>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</si>
  <si>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</si>
  <si>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</si>
  <si>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</si>
  <si>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</si>
  <si>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</si>
  <si>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</si>
  <si>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</si>
  <si>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</si>
  <si>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</si>
  <si>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</si>
  <si>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</si>
  <si>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</si>
  <si>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</si>
  <si>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</si>
  <si>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</si>
  <si>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</si>
  <si>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</si>
  <si>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</si>
  <si>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</si>
  <si>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</si>
  <si>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</si>
  <si>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</si>
  <si>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</si>
  <si>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</si>
  <si>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</si>
  <si>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</si>
  <si>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</si>
  <si>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</si>
  <si>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</si>
  <si>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</si>
  <si>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</si>
  <si>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</si>
  <si>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</si>
  <si>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</si>
  <si>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</si>
  <si>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</si>
  <si>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</si>
  <si>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</si>
  <si>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</si>
  <si>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</si>
  <si>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</si>
  <si>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</si>
  <si>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</si>
  <si>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</si>
  <si>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</si>
  <si>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</si>
  <si>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</si>
  <si>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</si>
  <si>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</si>
  <si>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</si>
  <si>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</si>
  <si>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</si>
  <si>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</si>
  <si>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</si>
  <si>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</si>
  <si>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</si>
  <si>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</si>
  <si>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</si>
  <si>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</si>
  <si>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</si>
  <si>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</si>
  <si>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</si>
  <si>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</si>
  <si>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</si>
  <si>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</si>
  <si>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</si>
  <si>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</si>
  <si>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</si>
  <si>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</si>
  <si>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</si>
  <si>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</si>
  <si>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</si>
  <si>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</si>
  <si>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</si>
  <si>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</si>
  <si>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</si>
  <si>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</si>
  <si>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</si>
  <si>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</si>
  <si>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</si>
  <si>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</si>
  <si>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</si>
  <si>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</si>
  <si>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</si>
  <si>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</si>
  <si>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</si>
  <si>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</si>
  <si>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</si>
  <si>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</si>
  <si>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</si>
  <si>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</si>
  <si>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</si>
  <si>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</si>
  <si>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</si>
  <si>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</si>
  <si>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</si>
  <si>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</si>
  <si>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</si>
  <si>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</si>
  <si>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</si>
  <si>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</si>
  <si>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</si>
  <si>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</si>
  <si>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</si>
  <si>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</si>
  <si>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</si>
  <si>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</si>
  <si>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</si>
  <si>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</si>
  <si>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</si>
  <si>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</si>
  <si>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</si>
  <si>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</si>
  <si>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</si>
  <si>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</si>
  <si>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</si>
  <si>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</si>
  <si>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</si>
  <si>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</si>
  <si>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</si>
  <si>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</si>
  <si>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</si>
  <si>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</si>
  <si>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</si>
  <si>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</si>
  <si>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</si>
  <si>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</si>
  <si>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</si>
  <si>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</si>
  <si>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</si>
  <si>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</si>
  <si>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</si>
  <si>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</si>
  <si>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</si>
  <si>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</si>
  <si>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</si>
  <si>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</si>
  <si>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</si>
  <si>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</si>
  <si>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</si>
  <si>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</si>
  <si>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</si>
  <si>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</si>
  <si>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</si>
  <si>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</si>
  <si>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</si>
  <si>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</si>
  <si>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</si>
  <si>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</si>
  <si>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</si>
  <si>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</si>
  <si>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</si>
  <si>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</si>
  <si>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</si>
  <si>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</si>
  <si>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</si>
  <si>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</si>
  <si>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</si>
  <si>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</si>
  <si>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</si>
  <si>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</si>
  <si>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</si>
  <si>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</si>
  <si>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</si>
  <si>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</si>
  <si>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</si>
  <si>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</si>
  <si>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</si>
  <si>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</si>
  <si>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</si>
  <si>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</si>
  <si>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</si>
  <si>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</si>
  <si>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</si>
  <si>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</si>
  <si>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</si>
  <si>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</si>
  <si>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</si>
  <si>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</si>
  <si>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</si>
  <si>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</si>
  <si>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</si>
  <si>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</si>
  <si>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</si>
  <si>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</si>
  <si>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</si>
  <si>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</si>
  <si>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</si>
  <si>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</si>
  <si>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</si>
  <si>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</si>
  <si>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</si>
  <si>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</si>
  <si>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</si>
  <si>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</si>
  <si>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</si>
  <si>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</si>
  <si>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</si>
  <si>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</si>
  <si>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</si>
  <si>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</si>
  <si>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</si>
  <si>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</si>
  <si>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</si>
  <si>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</si>
  <si>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</si>
  <si>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</si>
  <si>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</si>
  <si>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</si>
  <si>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</si>
  <si>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</si>
  <si>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</si>
  <si>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</si>
  <si>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</si>
  <si>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</si>
  <si>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</si>
  <si>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</si>
  <si>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</si>
  <si>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</si>
  <si>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</si>
  <si>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</si>
  <si>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</si>
  <si>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</si>
  <si>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</si>
  <si>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</si>
  <si>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</si>
  <si>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</si>
  <si>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</si>
  <si>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</si>
  <si>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</si>
  <si>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</si>
  <si>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</si>
  <si>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</si>
  <si>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</si>
  <si>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</si>
  <si>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</si>
  <si>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</si>
  <si>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</si>
  <si>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</si>
  <si>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</si>
  <si>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</si>
  <si>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</si>
  <si>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</si>
  <si>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</si>
  <si>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</si>
  <si>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</si>
  <si>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</si>
  <si>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</si>
  <si>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</si>
  <si>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</si>
  <si>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</si>
  <si>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</si>
  <si>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</si>
  <si>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</si>
  <si>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</si>
  <si>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</si>
  <si>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</si>
  <si>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</si>
  <si>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</si>
  <si>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</si>
  <si>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</si>
  <si>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</si>
  <si>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</si>
  <si>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</si>
  <si>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</si>
  <si>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</si>
  <si>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</si>
  <si>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</si>
  <si>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</si>
  <si>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</si>
  <si>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</si>
  <si>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</si>
  <si>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</si>
  <si>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</si>
  <si>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</si>
  <si>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</si>
  <si>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</si>
  <si>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</si>
  <si>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</si>
  <si>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</si>
  <si>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</si>
  <si>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</si>
  <si>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</si>
  <si>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</si>
  <si>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</si>
  <si>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</si>
  <si>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</si>
  <si>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</si>
  <si>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</si>
  <si>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</si>
  <si>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</si>
  <si>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</si>
  <si>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</si>
  <si>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</si>
  <si>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</si>
  <si>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</si>
  <si>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</si>
  <si>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</si>
  <si>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</si>
  <si>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</si>
  <si>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</si>
  <si>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</si>
  <si>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</si>
  <si>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</si>
  <si>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</si>
  <si>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</si>
  <si>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</si>
  <si>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</si>
  <si>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</si>
  <si>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</si>
  <si>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</si>
  <si>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</si>
  <si>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</si>
  <si>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</si>
  <si>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</si>
  <si>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</si>
  <si>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</si>
  <si>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</si>
  <si>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</si>
  <si>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</si>
  <si>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</si>
  <si>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</si>
  <si>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</si>
  <si>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</si>
  <si>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</si>
  <si>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</si>
  <si>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</si>
  <si>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</si>
  <si>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</si>
  <si>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</si>
  <si>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</si>
  <si>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</si>
  <si>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</si>
  <si>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</si>
  <si>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</si>
  <si>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</si>
  <si>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</si>
  <si>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</si>
  <si>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</si>
  <si>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</si>
  <si>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</si>
  <si>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</si>
  <si>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</si>
  <si>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</si>
  <si>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</si>
  <si>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</si>
  <si>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</si>
  <si>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</si>
  <si>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</si>
  <si>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</si>
  <si>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</si>
  <si>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</si>
  <si>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</si>
  <si>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</si>
  <si>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</si>
  <si>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</si>
  <si>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</si>
  <si>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</si>
  <si>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</si>
  <si>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</si>
  <si>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</si>
  <si>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</si>
  <si>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</si>
  <si>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</si>
  <si>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</si>
  <si>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</si>
  <si>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</si>
  <si>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</si>
  <si>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</si>
  <si>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</si>
  <si>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</si>
  <si>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</si>
  <si>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</si>
  <si>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</si>
  <si>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</si>
  <si>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</si>
  <si>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</si>
  <si>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</si>
  <si>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</si>
  <si>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</si>
  <si>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</si>
  <si>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</si>
  <si>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</si>
  <si>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</si>
  <si>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</si>
  <si>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</si>
  <si>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</si>
  <si>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</si>
  <si>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</si>
  <si>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</si>
  <si>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</si>
  <si>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</si>
  <si>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</si>
  <si>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</si>
  <si>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</si>
  <si>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</si>
  <si>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</si>
  <si>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</si>
  <si>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</si>
  <si>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</si>
  <si>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</si>
  <si>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</si>
  <si>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</si>
  <si>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</si>
  <si>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</si>
  <si>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</si>
  <si>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</si>
  <si>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</si>
  <si>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</si>
  <si>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</si>
  <si>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</si>
  <si>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</si>
  <si>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</si>
  <si>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</si>
  <si>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</si>
  <si>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</si>
  <si>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</si>
  <si>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</si>
  <si>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</si>
  <si>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</si>
  <si>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</si>
  <si>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</si>
  <si>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</si>
  <si>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</si>
  <si>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</si>
  <si>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</si>
  <si>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</si>
  <si>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</si>
  <si>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</si>
  <si>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</si>
  <si>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</si>
  <si>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</si>
  <si>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</si>
  <si>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</si>
  <si>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</si>
  <si>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</si>
  <si>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</si>
  <si>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</si>
  <si>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</si>
  <si>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</si>
  <si>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</si>
  <si>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</si>
  <si>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</si>
  <si>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</si>
  <si>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</si>
  <si>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</si>
  <si>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</si>
  <si>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</si>
  <si>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</si>
  <si>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</si>
  <si>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</si>
  <si>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</si>
  <si>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</si>
  <si>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</si>
  <si>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</si>
  <si>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</si>
  <si>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</si>
  <si>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</si>
  <si>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</si>
  <si>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</si>
  <si>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</si>
  <si>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</si>
  <si>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</si>
  <si>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</si>
  <si>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</si>
  <si>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</si>
  <si>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</si>
  <si>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</si>
  <si>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</si>
  <si>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</si>
  <si>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</si>
  <si>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</si>
  <si>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</si>
  <si>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</si>
  <si>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</si>
  <si>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</si>
  <si>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</si>
  <si>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</si>
  <si>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</si>
  <si>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</si>
  <si>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</si>
  <si>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</si>
  <si>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</si>
  <si>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</si>
  <si>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</si>
  <si>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</si>
  <si>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</si>
  <si>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</si>
  <si>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</si>
  <si>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</si>
  <si>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</si>
  <si>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</si>
  <si>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</si>
  <si>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</si>
  <si>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</si>
  <si>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</si>
  <si>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</si>
  <si>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</si>
  <si>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</si>
  <si>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</si>
  <si>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</si>
  <si>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</si>
  <si>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</si>
  <si>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</si>
  <si>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</si>
  <si>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</si>
  <si>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</si>
  <si>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</si>
  <si>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</si>
  <si>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</si>
  <si>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</si>
  <si>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</si>
  <si>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</si>
  <si>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</si>
  <si>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</si>
  <si>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</si>
  <si>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</si>
  <si>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</si>
  <si>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</si>
  <si>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</si>
  <si>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</si>
  <si>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</si>
  <si>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</si>
  <si>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</si>
  <si>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</si>
  <si>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</si>
  <si>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</si>
  <si>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</si>
  <si>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</si>
  <si>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</si>
  <si>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</si>
  <si>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</si>
  <si>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</si>
  <si>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</si>
  <si>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</si>
  <si>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</si>
  <si>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</si>
  <si>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</si>
  <si>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</si>
  <si>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</si>
  <si>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</si>
  <si>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</si>
  <si>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</si>
  <si>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</si>
  <si>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</si>
  <si>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</si>
  <si>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</si>
  <si>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</si>
  <si>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</si>
  <si>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</si>
  <si>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</si>
  <si>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</si>
  <si>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</si>
  <si>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</si>
  <si>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</si>
  <si>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</si>
  <si>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</si>
  <si>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</si>
  <si>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</si>
  <si>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</si>
  <si>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</si>
  <si>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</si>
  <si>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</si>
  <si>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</si>
  <si>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</si>
  <si>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</si>
  <si>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</si>
  <si>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</si>
  <si>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</si>
  <si>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</si>
  <si>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</si>
  <si>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</si>
  <si>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</si>
  <si>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</si>
  <si>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</si>
  <si>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</si>
  <si>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</si>
  <si>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</si>
  <si>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</si>
  <si>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</si>
  <si>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</si>
  <si>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</si>
  <si>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</si>
  <si>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</si>
  <si>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</si>
  <si>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</si>
  <si>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</si>
  <si>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</si>
  <si>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</si>
  <si>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</si>
  <si>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</si>
  <si>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</si>
  <si>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</si>
  <si>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</si>
  <si>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</si>
  <si>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</si>
  <si>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</si>
  <si>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</si>
  <si>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</si>
  <si>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</si>
  <si>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</si>
  <si>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</si>
  <si>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</si>
  <si>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</si>
  <si>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</si>
  <si>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</si>
  <si>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</si>
  <si>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</si>
  <si>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</si>
  <si>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</si>
  <si>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</si>
  <si>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</si>
  <si>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</si>
  <si>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</si>
  <si>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</si>
  <si>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</si>
  <si>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</si>
  <si>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</si>
  <si>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PCM-20251111-00001185</t>
  </si>
  <si>
    <t>ETA 50 min</t>
  </si>
  <si>
    <t xml:space="preserve"> PCM-20250215-00000830 </t>
  </si>
  <si>
    <t>LTE site still down and  site located in aramco area access issue need special permission</t>
  </si>
  <si>
    <t>hhr0614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</si>
  <si>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</si>
  <si>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</si>
  <si>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</si>
  <si>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</si>
  <si>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</si>
  <si>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</si>
  <si>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</si>
  <si>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</si>
  <si>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PCM-20251111-00001128</t>
  </si>
  <si>
    <t>EM Team on the way ETA: 40 Mins</t>
  </si>
  <si>
    <t>PCM-20251111-00000854</t>
  </si>
  <si>
    <t>Team at gate and waiting for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</si>
</sst>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309.6542184027785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45972.602644328705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45972.602644328705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45972.602644328705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45972.602644328705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45972.602644328705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45972.602644328705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45972.602644328705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45972.602644328705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45972.602644328705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45972.602644328705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45972.602644328705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45972.602644328705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45972.602644328705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45972.602644328705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45972.602644328705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45972.602644328705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45972.602644328705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45972.602644328705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45972.602644328705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45972.602644328705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45972.602644328705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45972.602644328705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45972.602644328705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45972.602644328705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45972.602644328705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45972.602644328705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45972.602644328705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45972.602644328705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45972.602644328705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45972.602644328705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45972.602644328705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45972.602644328705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45972.602644328705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45972.602644328705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45972.602644328705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45972.602644328705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45972.602644328705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45972.602644328705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45972.602644328705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45972.602644328705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45972.602644328705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45972.602644328705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45972.602644328705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147.60280636574316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0.31912581018696073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45972.602644328705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45972.602644328705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45972.602644328705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45972.602644328705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45972.602644328705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45972.602644328705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45972.602644328705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45972.602644328705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45972.602644328705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45972.602644328705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45972.602644328705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45972.602644328705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45972.602644328705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45972.602644328705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45972.602644328705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45972.602644328705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45972.602644328705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45972.602644328705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45972.602644328705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45972.602644328705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45972.602644328705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3</v>
      </c>
      <c r="D2" s="155" t="s">
        <v>12824</v>
      </c>
      <c r="E2" s="18" t="s">
        <v>39100</v>
      </c>
      <c r="F2" s="20">
        <v>45972.595821759256</v>
      </c>
      <c r="G2" s="21">
        <f t="shared" ref="G2:G10" ca="1" si="0">IFERROR(NOW()-F2,"-")</f>
        <v>6.8225694485590793E-3</v>
      </c>
      <c r="H2" s="22">
        <v>45972.586817129632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c r="E3" s="18"/>
      <c r="F3" s="20"/>
      <c r="G3" s="21">
        <f t="shared" ca="1" si="0"/>
        <v>45972.602644328705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45972.602644328705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45972.602644328705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45972.602644328705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45972.602644328705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45972.602644328705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45972.602644328705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45972.602644328705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45972.602644328705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45972.602644328705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45972.602644328705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45972.602644328705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45972.602644328705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45972.602644328705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45972.602644328705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45972.602644328705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45972.602644328705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45972.602644328705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45972.602644328705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45972.602644328705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45972.602644328705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45972.602644328705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45972.602644328705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45972.602644328705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45972.602644328705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45972.602644328705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45972.602644328705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45972.602644328705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45972.602644328705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45972.602644328705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45972.602644328705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45972.602644328705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45972.602644328705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45972.602644328705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45972.602644328705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45972.602644328705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45972.602644328705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45972.602644328705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45972.602644328705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45972.602644328705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45972.602644328705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45972.602644328705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45972.602644328705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45972.602644328705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45972.602644328705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45972.602644328705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45972.602644328705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45972.602644328705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45972.602644328705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45972.602644328705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45972.602644328705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45972.602644328705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45972.602644328705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45972.602644328705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45972.602644328705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45972.602644328705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45972.602644328705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45972.602644328705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45972.602644328705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45972.602644328705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45972.602644328705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45972.602644328705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45972.602644328705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45972.602644328705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45972.602644328705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45972.602644328705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45972.602644328705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45972.602644328705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45972.602644328705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45972.602644328705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45972.602644328705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45972.602644328705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45972.602644328705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45972.602644328705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45972.602644328705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45972.602644328705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45972.602644328705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45972.602644328705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45972.602644328705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45972.602644328705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45972.602644328705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45972.602644328705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45972.602644328705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45972.602644328705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45972.602644328705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45972.602644328705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45972.602644328705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45972.602644328705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45972.602644328705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45972.602644328705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45972.602644328705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45972.602644328705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45972.602644328705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45972.602644328705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45972.602644328705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45972.602644328705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45972.602644328705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45972.602644328705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45972.602644328705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45972.602644328705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45972.602644328705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45972.602644328705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45972.602644328705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45972.602644328705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45972.602644328705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45972.602644328705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45972.602644328705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45972.602644328705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45972.602644328705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45972.602644328705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45972.602644328705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45972.602644328705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45972.602644328705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45972.602644328705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45972.602644328705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45972.602644328705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45972.602644328705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45972.602644328705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45972.602644328705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45972.602644328705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45972.602644328705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45972.602644328705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45972.602644328705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45972.602644328705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45972.602644328705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45972.602644328705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45972.602644328705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45972.602644328705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45972.602644328705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45972.602644328705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45972.602644328705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45972.602644328705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45972.602644328705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45972.602644328705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45972.602644328705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45972.602644328705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45972.602644328705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45972.602644328705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45972.602644328705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45972.602644328705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45972.602644328705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45972.602644328705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45972.602644328705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45972.602644328705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45972.602644328705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45972.602644328705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45972.602644328705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45972.602644328705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45972.602644328705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45972.602644328705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45972.602644328705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45972.602644328705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45972.602644328705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45972.602644328705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45972.602644328705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45972.602644328705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45972.602644328705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45972.602644328705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45972.602644328705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45972.602644328705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45972.602644328705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45972.602644328705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45972.602644328705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45972.602644328705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45972.602644328705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45972.602644328705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45972.602644328705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45972.602644328705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45972.602644328705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45972.602644328705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45972.602644328705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45972.602644328705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45972.602644328705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45972.602644328705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45972.602644328705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45972.602644328705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45972.602644328705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45972.602644328705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45972.602644328705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45972.602644328705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45972.602644328705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45972.602644328705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45972.602644328705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45972.602644328705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45972.602644328705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45972.602644328705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45972.602644328705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45972.602644328705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45972.602644328705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45972.602644328705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45972.602644328705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45972.602644328705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45972.602644328705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45972.602644328705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45972.602644328705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45972.602644328705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45972.602644328705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45972.602644328705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45972.602644328705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45972.602644328705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45972.602644328705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45972.602644328705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45972.602644328705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45972.602644328705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45972.602644328705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45972.602644328705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45972.602644328705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45972.602644328705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45972.602644328705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45972.602644328705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45972.602644328705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45972.602644328705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45972.602644328705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45972.602644328705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45972.602644328705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45972.602644328705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45972.602644328705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45972.602644328705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45972.602644328705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45972.602644328705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45972.602644328705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45972.602644328705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45972.602644328705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45972.602644328705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45972.602644328705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45972.602644328705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45972.602644328705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45972.602644328705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45972.602644328705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45972.602644328705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45972.602644328705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45972.602644328705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45972.602644328705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45972.602644328705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45972.602644328705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45972.602644328705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45972.602644328705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45972.602644328705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45972.602644328705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45972.602644328705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45972.602644328705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45972.602644328705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45972.602644328705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45972.602644328705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45972.602644328705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45972.602644328705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45972.602644328705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45972.602644328705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45972.602644328705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45972.602644328705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45972.602644328705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45972.602644328705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45972.602644328705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45972.602644328705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45972.602644328705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45972.602644328705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45972.602644328705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45972.602644328705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45972.602644328705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45972.602644328705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45972.602644328705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45972.602644328705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45972.602644328705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45972.602644328705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45972.602644328705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45972.602644328705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45972.602644328705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45972.602644328705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45972.602644328705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45972.602644328705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45972.602644328705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45972.602644328705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45972.602644328705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45972.602644328705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45972.602644328705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45972.602644328705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45972.602644328705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45972.602644328705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45972.602644328705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45972.602644328705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45972.602644328705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45972.602644328705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45972.602644328705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45972.602644328705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45972.602644328705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45972.602644328705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45972.602644328705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45972.602644328705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45972.602644328705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45972.602644328705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45972.602644328705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45972.602644328705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45972.602644328705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45972.602644328705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45972.602644328705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45972.602644328705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45972.602644328705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45972.602644328705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45972.602644328705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45972.602644328705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45972.602644328705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45972.602644328705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45972.602644328705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45972.602644328705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45972.602644328705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45972.602644328705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45972.602644328705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45972.602644328705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45972.602644328705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45972.602644328705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45972.602644328705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45972.602644328705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45972.602644328705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45972.602644328705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45972.602644328705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45972.602644328705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45972.602644328705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45972.602644328705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45972.602644328705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45972.602644328705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45972.602644328705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45972.602644328705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45972.602644328705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45972.602644328705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45972.602644328705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45972.602644328705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45972.602644328705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45972.602644328705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45972.602644328705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45972.602644328705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45972.602644328705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45972.602644328705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45972.602644328705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45972.602644328705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45972.602644328705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45972.602644328705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45972.602644328705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45972.602644328705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45972.602644328705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45972.602644328705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45972.602644328705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45972.602644328705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45972.602644328705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45972.602644328705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45972.602644328705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45972.602644328705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45972.602644328705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45972.602644328705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45972.602644328705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45972.602644328705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45972.602644328705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45972.602644328705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45972.602644328705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45972.602644328705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45972.602644328705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45972.602644328705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45972.602644328705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45972.602644328705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45972.602644328705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45972.602644328705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45972.602644328705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45972.602644328705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45972.602644328705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45972.602644328705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45972.602644328705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45972.602644328705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45972.602644328705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45972.602644328705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45972.602644328705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45972.602644328705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45972.602644328705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45972.602644328705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45972.602644328705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45972.602644328705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45972.602644328705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45972.602644328705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45972.602644328705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45972.602644328705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45972.602644328705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45972.602644328705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45972.602644328705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45972.602644328705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45972.602644328705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45972.602644328705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45972.602644328705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45972.602644328705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45972.602644328705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45972.602644328705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45972.602644328705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45972.602644328705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45972.602644328705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45972.602644328705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45972.602644328705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45972.602644328705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45972.602644328705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45972.602644328705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45972.602644328705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45972.602644328705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45972.602644328705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45972.602644328705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45972.602644328705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45972.602644328705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45972.602644328705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45972.602644328705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45972.602644328705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45972.602644328705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45972.602644328705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45972.602644328705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45972.602644328705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45972.602644328705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45972.602644328705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45972.602644328705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45972.602644328705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45972.602644328705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45972.602644328705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45972.602644328705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45972.602644328705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45972.602644328705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45972.602644328705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45972.602644328705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45972.602644328705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45972.602644328705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45972.602644328705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45972.602644328705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45972.602644328705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45972.602644328705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45972.602644328705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45972.602644328705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45972.602644328705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45972.602644328705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45972.602644328705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45972.602644328705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45972.602644328705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45972.602644328705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45972.602644328705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45972.602644328705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45972.602644328705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45972.602644328705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45972.602644328705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45972.602644328705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45972.602644328705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45972.602644328705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45972.602644328705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45972.602644328705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45972.602644328705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45972.602644328705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45972.602644328705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45972.602644328705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45972.602644328705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45972.602644328705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45972.602644328705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45972.602644328705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45972.602644328705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45972.602644328705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45972.602644328705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45972.602644328705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45972.602644328705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45972.602644328705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45972.602644328705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45972.602644328705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45972.602644328705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45972.602644328705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45972.602644328705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45972.602644328705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45972.602644328705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45972.602644328705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45972.602644328705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45972.602644328705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45972.602644328705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45972.602644328705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45972.602644328705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45972.602644328705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45972.602644328705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45972.602644328705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45972.602644328705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45972.602644328705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45972.602644328705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45972.602644328705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45972.602644328705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45972.602644328705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45972.602644328705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45972.602644328705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45972.602644328705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45972.602644328705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45972.602644328705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45972.602644328705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45972.602644328705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45972.602644328705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45972.602644328705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45972.602644328705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45972.602644328705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45972.602644328705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45972.602644328705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45972.602644328705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45972.602644328705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45972.602644328705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45972.602644328705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45972.602644328705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45972.602644328705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45972.602644328705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45972.602644328705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45972.602644328705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45972.602644328705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45972.602644328705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45972.602644328705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45972.602644328705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45972.602644328705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45972.602644328705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45972.602644328705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45972.602644328705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45972.602644328705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45972.602644328705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45972.602644328705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45972.602644328705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45972.602644328705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45972.602644328705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45972.602644328705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45972.602644328705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45972.602644328705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45972.602644328705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45972.602644328705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45972.602644328705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45972.602644328705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45972.602644328705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45972.602644328705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45972.602644328705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45972.602644328705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45972.602644328705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45972.602644328705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45972.602644328705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45972.602644328705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45972.602644328705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45972.602644328705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45972.602644328705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45972.602644328705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45972.602644328705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45972.602644328705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45972.602644328705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45972.602644328705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45972.602644328705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45972.602644328705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45972.602644328705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45972.602644328705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45972.602644328705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45972.602644328705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45972.602644328705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45972.602644328705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45972.602644328705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45972.602644328705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45972.602644328705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45972.602644328705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45972.602644328705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45972.602644328705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45972.602644328705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45972.602644328705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45972.602644328705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45972.602644328705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45972.602644328705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45972.602644328705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45972.602644328705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45972.602644328705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45972.602644328705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45972.602644328705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45972.602644328705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45972.602644328705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45972.602644328705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45972.602644328705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45972.602644328705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45972.602644328705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45972.602644328705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45972.602644328705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45972.602644328705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45972.602644328705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45972.602644328705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45972.602644328705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45972.602644328705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45972.602644328705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45972.602644328705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45972.602644328705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45972.602644328705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45972.602644328705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45972.602644328705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45972.602644328705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45972.602644328705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45972.602644328705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45972.602644328705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45972.602644328705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45972.602644328705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45972.602644328705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45972.602644328705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45972.602644328705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45972.602644328705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45972.602644328705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45972.602644328705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45972.602644328705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45972.602644328705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45972.602644328705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45972.602644328705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45972.602644328705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45972.602644328705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45972.602644328705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45972.602644328705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45972.602644328705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45972.602644328705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45972.602644328705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45972.602644328705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45972.602644328705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45972.602644328705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45972.602644328705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45972.602644328705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45972.602644328705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45972.602644328705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45972.602644328705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45972.602644328705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45972.602644328705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45972.602644328705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45972.602644328705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45972.602644328705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45972.602644328705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45972.602644328705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45972.602644328705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45972.602644328705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45972.602644328705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45972.602644328705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45972.602644328705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45972.602644328705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45972.602644328705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45972.602644328705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45972.602644328705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45972.602644328705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45972.602644328705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45972.602644328705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45972.602644328705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45972.602644328705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45972.602644328705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45972.602644328705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45972.602644328705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45972.602644328705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45972.602644328705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45972.602644328705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45972.602644328705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45972.602644328705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45972.602644328705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45972.602644328705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45972.602644328705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45972.602644328705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45972.602644328705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45972.602644328705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45972.602644328705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45972.602644328705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45972.602644328705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45972.602644328705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45972.602644328705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45972.602644328705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45972.602644328705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45972.602644328705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45972.602644328705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45972.602644328705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45972.602644328705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45972.602644328705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45972.602644328705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45972.602644328705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45972.602644328705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45972.602644328705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45972.602644328705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45972.602644328705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45972.602644328705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45972.602644328705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45972.602644328705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45972.602644328705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45972.602644328705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45972.602644328705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45972.602644328705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45972.602644328705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45972.602644328705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45972.602644328705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45972.602644328705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45972.602644328705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45972.602644328705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45972.602644328705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45972.602644328705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45972.602644328705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45972.602644328705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45972.602644328705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45972.602644328705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45972.602644328705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45972.602644328705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45972.602644328705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45972.602644328705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45972.602644328705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45972.602644328705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45972.602644328705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45972.602644328705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45972.602644328705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45972.602644328705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45972.602644328705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45972.602644328705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45972.602644328705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45972.602644328705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45972.602644328705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45972.602644328705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45972.602644328705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45972.602644328705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45972.602644328705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45972.602644328705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45972.602644328705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45972.602644328705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45972.602644328705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45972.602644328705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45972.602644328705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45972.602644328705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45972.602644328705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45972.602644328705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45972.602644328705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45972.602644328705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45972.602644328705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45972.602644328705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45972.602644328705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45972.602644328705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45972.602644328705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45972.602644328705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45972.602644328705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45972.602644328705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45972.602644328705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45972.602644328705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45972.602644328705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45972.602644328705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45972.602644328705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45972.602644328705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45972.602644328705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45972.602644328705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45972.602644328705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45972.602644328705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45972.602644328705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45972.602644328705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45972.602644328705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45972.602644328705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45972.602644328705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45972.602644328705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45972.602644328705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45972.602644328705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45972.602644328705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45972.602644328705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45972.602644328705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45972.602644328705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45972.602644328705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45972.602644328705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45972.602644328705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45972.602644328705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45972.602644328705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45972.602644328705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45972.602644328705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45972.602644328705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45972.602644328705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45972.602644328705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45972.602644328705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45972.602644328705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45972.602644328705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45972.602644328705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45972.602644328705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45972.602644328705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45972.602644328705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45972.602644328705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45972.602644328705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45972.602644328705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45972.602644328705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45972.602644328705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45972.602644328705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45972.602644328705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45972.602644328705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45972.602644328705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45972.602644328705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45972.602644328705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45972.602644328705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45972.602644328705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45972.602644328705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45972.602644328705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45972.602644328705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45972.602644328705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45972.602644328705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45972.602644328705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45972.602644328705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45972.602644328705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45972.602644328705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45972.602644328705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45972.602644328705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45972.602644328705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45972.602644328705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45972.602644328705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45972.602644328705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45972.602644328705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45972.602644328705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45972.602644328705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45972.602644328705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45972.602644328705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45972.602644328705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45972.602644328705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45972.602644328705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45972.602644328705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45972.602644328705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45972.602644328705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45972.602644328705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45972.602644328705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45972.602644328705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45972.602644328705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45972.602644328705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45972.602644328705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45972.602644328705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45972.602644328705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45972.602644328705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45972.602644328705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45972.602644328705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45972.602644328705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45972.602644328705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45972.602644328705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45972.602644328705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45972.602644328705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45972.602644328705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45972.602644328705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45972.602644328705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45972.602644328705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45972.602644328705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45972.602644328705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45972.602644328705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45972.602644328705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45972.602644328705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45972.602644328705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45972.602644328705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45972.602644328705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45972.602644328705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45972.602644328705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45972.602644328705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45972.602644328705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45972.602644328705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45972.602644328705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45972.602644328705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45972.602644328705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45972.602644328705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45972.602644328705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45972.602644328705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45972.602644328705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45972.602644328705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45972.602644328705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45972.602644328705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45972.602644328705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45972.602644328705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45972.602644328705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45972.602644328705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45972.602644328705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45972.602644328705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45972.602644328705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45972.602644328705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45972.602644328705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45972.602644328705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45972.602644328705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45972.602644328705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45972.602644328705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45972.602644328705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45972.602644328705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45972.602644328705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45972.602644328705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45972.602644328705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45972.602644328705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45972.602644328705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45972.602644328705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45972.602644328705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45972.602644328705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45972.602644328705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45972.602644328705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45972.602644328705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45972.602644328705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45972.602644328705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45972.602644328705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45972.602644328705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45972.602644328705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45972.602644328705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45972.602644328705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45972.602644328705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45972.602644328705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45972.602644328705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45972.602644328705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45972.602644328705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45972.602644328705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45972.602644328705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45972.602644328705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45972.602644328705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45972.602644328705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45972.602644328705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45972.602644328705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45972.602644328705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45972.602644328705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45972.602644328705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45972.602644328705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45972.602644328705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45972.602644328705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45972.602644328705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45972.602644328705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45972.602644328705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45972.602644328705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45972.602644328705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45972.602644328705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45972.602644328705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45972.602644328705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45972.602644328705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45972.602644328705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45972.602644328705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45972.602644328705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45972.602644328705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45972.602644328705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45972.602644328705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45972.602644328705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45972.602644328705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45972.602644328705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45972.602644328705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45972.602644328705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45972.602644328705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45972.602644328705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45972.602644328705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45972.602644328705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45972.602644328705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45972.602644328705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45972.602644328705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45972.602644328705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45972.602644328705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45972.602644328705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45972.602644328705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45972.602644328705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45972.602644328705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45972.602644328705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45972.602644328705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45972.602644328705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45972.602644328705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45972.602644328705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45972.602644328705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45972.602644328705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45972.602644328705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45972.602644328705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45972.602644328705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45972.602644328705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45972.602644328705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45972.602644328705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45972.602644328705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45972.602644328705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45972.602644328705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45972.602644328705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45972.602644328705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45972.602644328705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45972.602644328705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45972.602644328705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45972.602644328705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45972.602644328705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45972.602644328705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45972.602644328705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45972.602644328705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45972.602644328705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45972.602644328705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45972.602644328705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45972.602644328705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45972.602644328705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45972.602644328705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45972.602644328705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45972.602644328705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45972.602644328705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45972.602644328705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45972.602644328705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45972.602644328705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45972.602644328705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45972.602644328705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45972.602644328705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45972.602644328705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45972.602644328705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45972.602644328705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45972.602644328705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45972.602644328705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45972.602644328705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45972.602644328705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45972.602644328705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45972.602644328705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45972.602644328705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45972.602644328705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45972.602644328705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45972.602644328705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45972.602644328705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45972.602644328705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45972.602644328705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45972.602644328705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45972.602644328705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45972.602644328705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45972.602644328705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45972.602644328705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45972.602644328705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45972.602644328705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45972.602644328705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45972.602644328705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45972.602644328705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45972.602644328705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45972.602644328705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45972.602644328705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45972.602644328705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45972.602644328705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45972.602644328705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45972.602644328705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45972.602644328705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45972.602644328705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45972.602644328705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45972.602644328705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45972.602644328705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45972.602644328705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45972.602644328705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45972.602644328705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45972.602644328705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45972.602644328705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45972.602644328705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45972.602644328705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45972.602644328705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45972.602644328705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45972.602644328705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45972.602644328705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45972.602644328705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45972.602644328705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45972.602644328705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45972.602644328705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45972.602644328705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45972.602644328705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45972.602644328705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45972.602644328705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45972.602644328705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45972.602644328705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45972.602644328705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45972.602644328705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45972.602644328705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45972.602644328705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45972.602644328705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45972.602644328705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45972.602644328705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45972.602644328705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45972.602644328705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45972.602644328705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45972.602644328705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45972.602644328705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45972.602644328705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45972.602644328705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45972.602644328705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45972.602644328705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45972.602644328705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45972.602644328705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45972.602644328705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269.12192673610843</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45972.602644328705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45972.602644328705</v>
      </c>
      <c r="H4" s="96"/>
      <c r="I4" s="135" t="str">
        <f>IFERROR(VLOOKUP(D4,DB!A:F,6,0),"")</f>
        <v/>
      </c>
      <c r="J4" s="135" t="str">
        <f>IFERROR(VLOOKUP(D4,DB!A:G,7,0),"")</f>
        <v/>
      </c>
      <c r="K4" s="98"/>
      <c r="L4" s="92" t="str">
        <f>IFERROR(VLOOKUP(D4,DB!A:I,9,0),"")</f>
        <v/>
      </c>
    </row>
    <row r="5" spans="1:16" ht="15" customHeight="1">
      <c r="A5" s="135"/>
      <c r="B5" s="135" t="str">
        <f>IFERROR(VLOOKUP(D5,DB!A:K,11,0),"")</f>
        <v>R4</v>
      </c>
      <c r="C5" s="94"/>
      <c r="D5" s="92" t="s">
        <v>39111</v>
      </c>
      <c r="E5" s="95"/>
      <c r="F5" s="96"/>
      <c r="G5" s="97">
        <f ca="1">IFERROR(NOW()-F5,"")</f>
        <v>45972.602644328705</v>
      </c>
      <c r="H5" s="96"/>
      <c r="I5" s="135" t="str">
        <f>IFERROR(VLOOKUP(D5,DB!A:F,6,0),"")</f>
        <v>SCECO</v>
      </c>
      <c r="J5" s="135" t="str">
        <f>IFERROR(VLOOKUP(D5,DB!A:G,7,0),"")</f>
        <v>Good</v>
      </c>
      <c r="K5" s="98"/>
      <c r="L5" s="92" t="str">
        <f>IFERROR(VLOOKUP(D5,DB!A:I,9,0),"")</f>
        <v>Zain</v>
      </c>
    </row>
    <row r="6" spans="1:16" ht="15" customHeight="1">
      <c r="A6" s="135"/>
      <c r="B6" s="135" t="str">
        <f>IFERROR(VLOOKUP(D6,DB!A:K,11,0),"")</f>
        <v/>
      </c>
      <c r="C6" s="94"/>
      <c r="D6" s="92"/>
      <c r="E6" s="95"/>
      <c r="F6" s="96"/>
      <c r="G6" s="97">
        <f ca="1">IFERROR(NOW()-F6,"")</f>
        <v>45972.602644328705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45972.602644328705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45972.602644328705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45972.602644328705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45972.602644328705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45972.602644328705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45972.602644328705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45972.602644328705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45972.602644328705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45972.602644328705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45972.602644328705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45972.602644328705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45972.602644328705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45972.602644328705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45972.602644328705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45972.602644328705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45972.602644328705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45972.602644328705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45972.602644328705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45972.602644328705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45972.602644328705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45972.602644328705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45972.602644328705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45972.602644328705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45972.602644328705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45972.602644328705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45972.602644328705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45972.602644328705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45972.602644328705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45972.602644328705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45972.602644328705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45972.602644328705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45972.602644328705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45972.602644328705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45972.602644328705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45972.602644328705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45972.602644328705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45972.602644328705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45972.602644328705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45972.602644328705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45972.602644328705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45972.602644328705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45972.602644328705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45972.602644328705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45972.602644328705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45972.602644328705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45972.602644328705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45972.602644328705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80.770584143516317</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46.413767013887991</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34" ca="1" si="1">IFERROR(NOW()-F4,"")</f>
        <v>23.941533217592223</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38280</v>
      </c>
      <c r="E6" s="124" t="s">
        <v>39021</v>
      </c>
      <c r="F6" s="125">
        <v>45972.577962962961</v>
      </c>
      <c r="G6" s="126">
        <f t="shared" ca="1" si="1"/>
        <v>2.4681365743163042E-2</v>
      </c>
      <c r="H6" s="125">
        <v>45972.57240740741</v>
      </c>
      <c r="I6" s="124" t="str">
        <f>IFERROR(VLOOKUP(D6,DB!A:F,6,0),"")</f>
        <v>SCECO</v>
      </c>
      <c r="J6" s="124" t="str">
        <f>IFERROR(VLOOKUP(D6,DB!A:G,7,0),"")</f>
        <v>Haj Removal</v>
      </c>
      <c r="K6" s="124" t="s">
        <v>39121</v>
      </c>
      <c r="L6" s="124" t="str">
        <f>IFERROR(VLOOKUP(D6,DB!A:I,9,0),"")</f>
        <v>Latis</v>
      </c>
    </row>
    <row r="7" spans="1:13">
      <c r="A7" s="124"/>
      <c r="B7" s="124" t="str">
        <f>IFERROR(VLOOKUP(D7,DB!A:K,11,0),"")</f>
        <v/>
      </c>
      <c r="C7" s="124"/>
      <c r="D7" s="124"/>
      <c r="E7" s="124"/>
      <c r="F7" s="125"/>
      <c r="G7" s="126">
        <f t="shared" ca="1" si="1"/>
        <v>45972.602644328705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45972.602644328705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45972.602644328705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45972.602644328705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45972.602644328705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45972.602644328705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45972.602644328705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45972.602644328705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45972.602644328705</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45972.602644328705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45972.602644328705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45972.602644328705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45972.602644328705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45972.602644328705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45972.602644328705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45972.602644328705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45972.602644328705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45972.602644328705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45972.602644328705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45972.602644328705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45972.602644328705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45972.602644328705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45972.602644328705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45972.602644328705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45972.602644328705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45972.602644328705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45972.602644328705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45972.602644328705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45972.602644328705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45972.602644328705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45972.602644328705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45972.602644328705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45972.602644328705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45972.602644328705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45972.602644328705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45972.602644328705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45972.602644328705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45972.602644328705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45972.602644328705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45972.602644328705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45972.602644328705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45972.602644328705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45972.602644328705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45972.602644328705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45972.602644328705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45972.602644328705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45972.602644328705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45972.602644328705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45972.602644328705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45972.602644328705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45972.602644328705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45972.602644328705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45972.602644328705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45972.602644328705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45972.602644328705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45972.602644328705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45972.602644328705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45972.602644328705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45972.602644328705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45972.602644328705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45972.602644328705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45972.602644328705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45972.602644328705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45972.602644328705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45972.602644328705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45972.602644328705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45972.602644328705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45972.602644328705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45972.602644328705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45972.602644328705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45972.602644328705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45972.602644328705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45972.602644328705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45972.602644328705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45972.602644328705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45972.602644328705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45972.602644328705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45972.602644328705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45972.602644328705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45972.602644328705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45972.602644328705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45972.602644328705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45972.602644328705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45972.602644328705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45972.602644328705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45972.602644328705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45972.602644328705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45972.602644328705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45972.602644328705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45972.602644328705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45972.602644328705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45972.602644328705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45972.602644328705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45972.602644328705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45972.602644328705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45972.602644328705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45972.602644328705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45972.602644328705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45972.602644328705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45972.602644328705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45972.602644328705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45972.602644328705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45972.602644328705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45972.602644328705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45972.602644328705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45972.602644328705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45972.602644328705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45972.602644328705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45972.602644328705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45972.602644328705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45972.602644328705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45972.602644328705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45972.602644328705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45972.602644328705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45972.602644328705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45972.602644328705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45972.602644328705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45972.602644328705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45972.602644328705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45972.602644328705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45972.602644328705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45972.602644328705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45972.602644328705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45972.602644328705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45972.602644328705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45972.602644328705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45972.602644328705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45972.602644328705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45972.602644328705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45972.602644328705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45972.602644328705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45972.602644328705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45972.602644328705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45972.602644328705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45972.602644328705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45972.602644328705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45972.602644328705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45972.602644328705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45972.602644328705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45972.602644328705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45972.602644328705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45972.602644328705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45972.602644328705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45972.602644328705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45972.602644328705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45972.602644328705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45972.602644328705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45972.602644328705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45972.602644328705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45972.602644328705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45972.602644328705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45972.602644328705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45972.602644328705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45972.602644328705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45972.602644328705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45972.602644328705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45972.602644328705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45972.602644328705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45972.602644328705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45972.602644328705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45972.602644328705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45972.602644328705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45972.602644328705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45972.602644328705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45972.602644328705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45972.602644328705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45972.602644328705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45972.602644328705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45972.602644328705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45972.602644328705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45972.602644328705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45972.602644328705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45972.602644328705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45972.602644328705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45972.602644328705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45972.602644328705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45972.602644328705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45972.602644328705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45972.602644328705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45972.602644328705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45972.602644328705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45972.602644328705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45972.602644328705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45972.602644328705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45972.602644328705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45972.602644328705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45972.602644328705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45972.602644328705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45972.602644328705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45972.602644328705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45972.602644328705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45972.602644328705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45972.602644328705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45972.602644328705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45972.602644328705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45972.602644328705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45972.602644328705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45972.602644328705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45972.602644328705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45972.602644328705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45972.602644328705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45972.602644328705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45972.602644328705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45972.602644328705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45972.602644328705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45972.602644328705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45972.602644328705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45972.602644328705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45972.602644328705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45972.602644328705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45972.602644328705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45972.602644328705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45972.602644328705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45972.602644328705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45972.602644328705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45972.602644328705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45972.602644328705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45972.602644328705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45972.602644328705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45972.602644328705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45972.602644328705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45972.602644328705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45972.602644328705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45972.602644328705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45972.602644328705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45972.602644328705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45972.602644328705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45972.602644328705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45972.602644328705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45972.602644328705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45972.602644328705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45972.602644328705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45972.602644328705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45972.602644328705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45972.602644328705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45972.602644328705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45972.602644328705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45972.602644328705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45972.602644328705</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33728</v>
      </c>
      <c r="E2" s="124" t="s">
        <v>39100</v>
      </c>
      <c r="F2" s="143">
        <v>45972.481122685182</v>
      </c>
      <c r="G2" s="105">
        <f t="shared" ref="G2" ca="1" si="0">IFERROR(NOW()-F2,"-")</f>
        <v>0.12152164352301043</v>
      </c>
      <c r="H2" s="143">
        <v>45972.475324074076</v>
      </c>
      <c r="I2" s="141" t="str">
        <f>IFERROR(VLOOKUP(D2,DB!A:F,6,0),"")</f>
        <v>Generator-SG</v>
      </c>
      <c r="J2" s="141" t="str">
        <f>IFERROR(VLOOKUP(D2,DB!A:G,7,0),"")</f>
        <v>Dead</v>
      </c>
      <c r="K2" s="144" t="s">
        <v>39123</v>
      </c>
      <c r="L2" s="145" t="str">
        <f>IFERROR(VLOOKUP(D2,DB!A:I,9,0),"")</f>
        <v>Latis</v>
      </c>
    </row>
    <row r="3" spans="1:16382" ht="31.5" customHeight="1">
      <c r="A3" s="140"/>
      <c r="B3" s="141" t="str">
        <f>IFERROR(VLOOKUP(D3,DB!A:K,11,0),"")</f>
        <v/>
      </c>
      <c r="C3" s="142"/>
      <c r="D3" s="141"/>
      <c r="E3" s="124"/>
      <c r="F3" s="143"/>
      <c r="G3" s="105">
        <f t="shared" ref="G3:G66" ca="1" si="1">IFERROR(NOW()-F3,"-")</f>
        <v>45972.602644328705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1"/>
        <v>45972.602644328705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45972.602644328705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45972.602644328705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45972.602644328705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45972.602644328705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45972.602644328705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45972.602644328705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45972.602644328705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45972.602644328705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45972.602644328705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45972.602644328705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45972.602644328705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45972.602644328705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45972.602644328705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45972.602644328705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45972.602644328705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45972.602644328705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45972.602644328705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45972.602644328705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45972.602644328705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45972.602644328705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45972.602644328705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45972.602644328705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45972.602644328705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45972.602644328705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45972.602644328705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45972.602644328705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45972.602644328705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45972.602644328705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45972.602644328705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45972.602644328705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45972.602644328705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45972.602644328705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45972.602644328705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45972.602644328705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45972.602644328705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45972.602644328705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45972.602644328705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45972.602644328705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45972.602644328705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45972.602644328705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45972.602644328705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45972.602644328705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45972.602644328705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45972.602644328705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45972.602644328705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45972.602644328705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45972.602644328705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45972.602644328705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45972.602644328705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45972.602644328705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45972.602644328705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45972.602644328705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45972.602644328705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45972.602644328705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45972.602644328705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45972.602644328705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45972.602644328705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45972.602644328705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45972.602644328705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45972.602644328705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45972.602644328705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45972.602644328705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45972.602644328705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45972.602644328705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45972.602644328705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45972.602644328705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45972.602644328705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45972.602644328705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45972.602644328705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45972.602644328705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45972.602644328705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45972.602644328705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45972.602644328705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45972.602644328705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45972.602644328705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45972.602644328705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45972.602644328705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45972.602644328705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45972.602644328705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45972.602644328705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45972.602644328705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45972.602644328705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45972.602644328705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45972.602644328705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45972.602644328705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45972.602644328705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45972.602644328705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45972.602644328705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45972.602644328705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45972.602644328705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45972.602644328705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45972.602644328705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45972.602644328705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45972.602644328705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45972.602644328705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45972.602644328705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45972.602644328705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45972.602644328705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45972.602644328705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45972.602644328705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45972.602644328705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45972.602644328705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45972.602644328705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45972.602644328705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45972.602644328705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45972.602644328705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45972.602644328705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45972.602644328705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45972.602644328705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45972.602644328705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45972.602644328705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45972.602644328705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45972.602644328705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45972.602644328705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45972.602644328705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45972.602644328705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45972.602644328705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45972.602644328705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45972.602644328705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45972.602644328705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45972.602644328705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45972.602644328705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45972.602644328705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45972.602644328705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45972.602644328705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45972.602644328705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45972.602644328705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45972.602644328705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45972.602644328705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45972.602644328705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45972.602644328705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45972.602644328705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45972.602644328705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45972.602644328705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45972.602644328705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45972.602644328705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45972.602644328705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45972.602644328705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45972.602644328705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45972.602644328705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45972.602644328705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45972.602644328705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45972.602644328705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45972.602644328705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45972.602644328705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45972.602644328705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45972.602644328705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45972.602644328705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45972.602644328705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45972.602644328705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45972.602644328705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45972.602644328705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45972.602644328705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45972.602644328705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45972.602644328705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45972.602644328705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45972.602644328705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45972.602644328705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45972.602644328705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45972.602644328705</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2025-11-11T11:28:30Z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