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41" documentId="120_S{2AC9BD13-BADA-5192-A53E-5A8FF88502F6}" xr6:coauthVersionLast="47" xr6:coauthVersionMax="47" xr10:uidLastSave="{0DBF2DE8-447E-40BE-9943-D5EDB6DDA1D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<sst xmlns="http://schemas.openxmlformats.org/spreadsheetml/2006/main" count="180289" uniqueCount="39126">
  <si>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</si>
  <si>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</si>
  <si>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</si>
  <si>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</si>
  <si>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</si>
  <si>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</si>
  <si>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</si>
  <si>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</si>
  <si>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</si>
  <si>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</si>
  <si>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</si>
  <si>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</si>
  <si>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</si>
  <si>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</si>
  <si>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</si>
  <si>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</si>
  <si>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</si>
  <si>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</si>
  <si>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</si>
  <si>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</si>
  <si>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</si>
  <si>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</si>
  <si>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</si>
  <si>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</si>
  <si>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</si>
  <si>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</si>
  <si>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</si>
  <si>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</si>
  <si>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</si>
  <si>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</si>
  <si>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</si>
  <si>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</si>
  <si>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</si>
  <si>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</si>
  <si>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</si>
  <si>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</si>
  <si>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</si>
  <si>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</si>
  <si>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</si>
  <si>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</si>
  <si>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</si>
  <si>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</si>
  <si>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</si>
  <si>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</si>
  <si>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</si>
  <si>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</si>
  <si>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</si>
  <si>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</si>
  <si>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</si>
  <si>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</si>
  <si>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</si>
  <si>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</si>
  <si>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</si>
  <si>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</si>
  <si>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</si>
  <si>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</si>
  <si>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</si>
  <si>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</si>
  <si>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</si>
  <si>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</si>
  <si>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</si>
  <si>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</si>
  <si>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</si>
  <si>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</si>
  <si>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</si>
  <si>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</si>
  <si>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</si>
  <si>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</si>
  <si>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</si>
  <si>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</si>
  <si>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</si>
  <si>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</si>
  <si>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</si>
  <si>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</si>
  <si>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</si>
  <si>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</si>
  <si>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</si>
  <si>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</si>
  <si>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</si>
  <si>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</si>
  <si>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</si>
  <si>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</si>
  <si>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</si>
  <si>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</si>
  <si>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</si>
  <si>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</si>
  <si>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</si>
  <si>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</si>
  <si>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</si>
  <si>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</si>
  <si>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</si>
  <si>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</si>
  <si>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</si>
  <si>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</si>
  <si>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</si>
  <si>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</si>
  <si>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</si>
  <si>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</si>
  <si>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</si>
  <si>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</si>
  <si>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</si>
  <si>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</si>
  <si>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</si>
  <si>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</si>
  <si>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</si>
  <si>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</si>
  <si>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</si>
  <si>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</si>
  <si>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</si>
  <si>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</si>
  <si>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</si>
  <si>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</si>
  <si>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</si>
  <si>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</si>
  <si>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</si>
  <si>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</si>
  <si>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</si>
  <si>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</si>
  <si>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</si>
  <si>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</si>
  <si>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</si>
  <si>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</si>
  <si>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</si>
  <si>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</si>
  <si>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</si>
  <si>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</si>
  <si>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</si>
  <si>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</si>
  <si>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</si>
  <si>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</si>
  <si>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</si>
  <si>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</si>
  <si>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</si>
  <si>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</si>
  <si>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</si>
  <si>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</si>
  <si>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</si>
  <si>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</si>
  <si>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</si>
  <si>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</si>
  <si>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</si>
  <si>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</si>
  <si>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</si>
  <si>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</si>
  <si>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</si>
  <si>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</si>
  <si>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</si>
  <si>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</si>
  <si>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</si>
  <si>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</si>
  <si>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</si>
  <si>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</si>
  <si>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</si>
  <si>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</si>
  <si>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</si>
  <si>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</si>
  <si>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</si>
  <si>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</si>
  <si>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</si>
  <si>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</si>
  <si>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</si>
  <si>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</si>
  <si>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</si>
  <si>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</si>
  <si>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</si>
  <si>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</si>
  <si>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</si>
  <si>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</si>
  <si>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</si>
  <si>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</si>
  <si>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</si>
  <si>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</si>
  <si>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</si>
  <si>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</si>
  <si>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</si>
  <si>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</si>
  <si>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</si>
  <si>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</si>
  <si>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</si>
  <si>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</si>
  <si>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</si>
  <si>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</si>
  <si>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</si>
  <si>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</si>
  <si>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</si>
  <si>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</si>
  <si>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</si>
  <si>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</si>
  <si>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</si>
  <si>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</si>
  <si>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</si>
  <si>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</si>
  <si>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</si>
  <si>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</si>
  <si>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</si>
  <si>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</si>
  <si>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</si>
  <si>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</si>
  <si>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</si>
  <si>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</si>
  <si>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</si>
  <si>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</si>
  <si>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</si>
  <si>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</si>
  <si>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</si>
  <si>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</si>
  <si>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</si>
  <si>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</si>
  <si>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</si>
  <si>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</si>
  <si>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</si>
  <si>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</si>
  <si>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</si>
  <si>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</si>
  <si>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</si>
  <si>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</si>
  <si>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</si>
  <si>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</si>
  <si>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</si>
  <si>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</si>
  <si>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</si>
  <si>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</si>
  <si>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</si>
  <si>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</si>
  <si>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</si>
  <si>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</si>
  <si>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</si>
  <si>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</si>
  <si>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</si>
  <si>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</si>
  <si>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</si>
  <si>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</si>
  <si>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</si>
  <si>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</si>
  <si>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</si>
  <si>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</si>
  <si>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</si>
  <si>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</si>
  <si>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</si>
  <si>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</si>
  <si>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</si>
  <si>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</si>
  <si>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</si>
  <si>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</si>
  <si>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</si>
  <si>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</si>
  <si>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</si>
  <si>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</si>
  <si>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</si>
  <si>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</si>
  <si>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</si>
  <si>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</si>
  <si>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</si>
  <si>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</si>
  <si>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</si>
  <si>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</si>
  <si>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</si>
  <si>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</si>
  <si>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</si>
  <si>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</si>
  <si>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</si>
  <si>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</si>
  <si>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</si>
  <si>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</si>
  <si>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</si>
  <si>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</si>
  <si>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</si>
  <si>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</si>
  <si>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</si>
  <si>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</si>
  <si>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</si>
  <si>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</si>
  <si>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</si>
  <si>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</si>
  <si>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</si>
  <si>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</si>
  <si>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</si>
  <si>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</si>
  <si>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</si>
  <si>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</si>
  <si>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</si>
  <si>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</si>
  <si>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</si>
  <si>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</si>
  <si>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</si>
  <si>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</si>
  <si>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</si>
  <si>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</si>
  <si>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</si>
  <si>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</si>
  <si>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</si>
  <si>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</si>
  <si>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</si>
  <si>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</si>
  <si>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</si>
  <si>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</si>
  <si>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</si>
  <si>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</si>
  <si>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</si>
  <si>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</si>
  <si>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</si>
  <si>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</si>
  <si>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</si>
  <si>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</si>
  <si>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</si>
  <si>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</si>
  <si>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</si>
  <si>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</si>
  <si>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</si>
  <si>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</si>
  <si>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</si>
  <si>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</si>
  <si>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</si>
  <si>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</si>
  <si>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</si>
  <si>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</si>
  <si>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</si>
  <si>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</si>
  <si>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</si>
  <si>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</si>
  <si>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</si>
  <si>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</si>
  <si>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</si>
  <si>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</si>
  <si>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</si>
  <si>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</si>
  <si>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</si>
  <si>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</si>
  <si>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</si>
  <si>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</si>
  <si>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</si>
  <si>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</si>
  <si>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</si>
  <si>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</si>
  <si>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</si>
  <si>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</si>
  <si>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</si>
  <si>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</si>
  <si>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</si>
  <si>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</si>
  <si>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</si>
  <si>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</si>
  <si>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</si>
  <si>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</si>
  <si>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</si>
  <si>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</si>
  <si>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</si>
  <si>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</si>
  <si>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</si>
  <si>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</si>
  <si>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</si>
  <si>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</si>
  <si>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</si>
  <si>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</si>
  <si>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</si>
  <si>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</si>
  <si>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</si>
  <si>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</si>
  <si>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</si>
  <si>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</si>
  <si>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</si>
  <si>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</si>
  <si>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</si>
  <si>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</si>
  <si>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</si>
  <si>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</si>
  <si>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</si>
  <si>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</si>
  <si>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</si>
  <si>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</si>
  <si>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</si>
  <si>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</si>
  <si>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</si>
  <si>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</si>
  <si>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</si>
  <si>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</si>
  <si>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</si>
  <si>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</si>
  <si>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</si>
  <si>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</si>
  <si>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</si>
  <si>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</si>
  <si>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</si>
  <si>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</si>
  <si>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</si>
  <si>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</si>
  <si>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</si>
  <si>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</si>
  <si>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</si>
  <si>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</si>
  <si>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</si>
  <si>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</si>
  <si>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</si>
  <si>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</si>
  <si>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</si>
  <si>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</si>
  <si>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</si>
  <si>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</si>
  <si>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</si>
  <si>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</si>
  <si>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</si>
  <si>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</si>
  <si>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</si>
  <si>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</si>
  <si>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</si>
  <si>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</si>
  <si>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</si>
  <si>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</si>
  <si>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</si>
  <si>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</si>
  <si>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</si>
  <si>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</si>
  <si>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</si>
  <si>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</si>
  <si>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</si>
  <si>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</si>
  <si>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</si>
  <si>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</si>
  <si>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</si>
  <si>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</si>
  <si>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</si>
  <si>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</si>
  <si>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</si>
  <si>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</si>
  <si>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</si>
  <si>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</si>
  <si>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</si>
  <si>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</si>
  <si>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</si>
  <si>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</si>
  <si>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</si>
  <si>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</si>
  <si>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</si>
  <si>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</si>
  <si>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</si>
  <si>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</si>
  <si>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</si>
  <si>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</si>
  <si>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</si>
  <si>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</si>
  <si>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</si>
  <si>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</si>
  <si>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</si>
  <si>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</si>
  <si>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</si>
  <si>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</si>
  <si>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</si>
  <si>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</si>
  <si>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</si>
  <si>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</si>
  <si>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</si>
  <si>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</si>
  <si>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</si>
  <si>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</si>
  <si>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</si>
  <si>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</si>
  <si>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</si>
  <si>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</si>
  <si>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</si>
  <si>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</si>
  <si>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</si>
  <si>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</si>
  <si>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</si>
  <si>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</si>
  <si>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</si>
  <si>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</si>
  <si>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</si>
  <si>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</si>
  <si>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</si>
  <si>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</si>
  <si>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</si>
  <si>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</si>
  <si>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</si>
  <si>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</si>
  <si>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</si>
  <si>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</si>
  <si>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</si>
  <si>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</si>
  <si>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</si>
  <si>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</si>
  <si>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</si>
  <si>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</si>
  <si>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</si>
  <si>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</si>
  <si>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</si>
  <si>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</si>
  <si>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</si>
  <si>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</si>
  <si>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</si>
  <si>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</si>
  <si>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</si>
  <si>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</si>
  <si>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</si>
  <si>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</si>
  <si>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</si>
  <si>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</si>
  <si>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</si>
  <si>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</si>
  <si>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</si>
  <si>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</si>
  <si>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</si>
  <si>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</si>
  <si>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</si>
  <si>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</si>
  <si>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</si>
  <si>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</si>
  <si>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</si>
  <si>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</si>
  <si>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</si>
  <si>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</si>
  <si>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</si>
  <si>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</si>
  <si>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</si>
  <si>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</si>
  <si>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</si>
  <si>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</si>
  <si>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</si>
  <si>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</si>
  <si>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</si>
  <si>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</si>
  <si>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</si>
  <si>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</si>
  <si>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</si>
  <si>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</si>
  <si>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</si>
  <si>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</si>
  <si>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</si>
  <si>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</si>
  <si>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</si>
  <si>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</si>
  <si>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</si>
  <si>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</si>
  <si>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</si>
  <si>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</si>
  <si>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</si>
  <si>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</si>
  <si>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</si>
  <si>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</si>
  <si>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</si>
  <si>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</si>
  <si>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</si>
  <si>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</si>
  <si>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</si>
  <si>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</si>
  <si>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</si>
  <si>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</si>
  <si>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</si>
  <si>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</si>
  <si>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</si>
  <si>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</si>
  <si>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</si>
  <si>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</si>
  <si>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</si>
  <si>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</si>
  <si>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</si>
  <si>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</si>
  <si>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</si>
  <si>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</si>
  <si>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</si>
  <si>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</si>
  <si>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</si>
  <si>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</si>
  <si>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</si>
  <si>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</si>
  <si>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</si>
  <si>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</si>
  <si>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</si>
  <si>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</si>
  <si>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</si>
  <si>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</si>
  <si>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</si>
  <si>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</si>
  <si>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</si>
  <si>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</si>
  <si>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</si>
  <si>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</si>
  <si>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</si>
  <si>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</si>
  <si>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</si>
  <si>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</si>
  <si>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</si>
  <si>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</si>
  <si>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</si>
  <si>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</si>
  <si>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</si>
  <si>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</si>
  <si>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</si>
  <si>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</si>
  <si>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</si>
  <si>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</si>
  <si>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</si>
  <si>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</si>
  <si>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</si>
  <si>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</si>
  <si>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</si>
  <si>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</si>
  <si>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</si>
  <si>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</si>
  <si>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</si>
  <si>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</si>
  <si>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</si>
  <si>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</si>
  <si>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</si>
  <si>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</si>
  <si>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</si>
  <si>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</si>
  <si>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</si>
  <si>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</si>
  <si>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</si>
  <si>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</si>
  <si>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</si>
  <si>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</si>
  <si>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</si>
  <si>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</si>
  <si>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</si>
  <si>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</si>
  <si>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</si>
  <si>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</si>
  <si>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</si>
  <si>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</si>
  <si>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</si>
  <si>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</si>
  <si>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</si>
  <si>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</si>
  <si>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</si>
  <si>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</si>
  <si>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</si>
  <si>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</si>
  <si>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</si>
  <si>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</si>
  <si>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</si>
  <si>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</si>
  <si>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</si>
  <si>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</si>
  <si>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</si>
  <si>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</si>
  <si>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</si>
  <si>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</si>
  <si>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</si>
  <si>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</si>
  <si>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</si>
  <si>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</si>
  <si>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</si>
  <si>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</si>
  <si>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</si>
  <si>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</si>
  <si>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</si>
  <si>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</si>
  <si>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</si>
  <si>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</si>
  <si>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</si>
  <si>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</si>
  <si>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</si>
  <si>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</si>
  <si>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</si>
  <si>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</si>
  <si>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</si>
  <si>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</si>
  <si>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</si>
  <si>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</si>
  <si>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</si>
  <si>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</si>
  <si>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</si>
  <si>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</si>
  <si>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</si>
  <si>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</si>
  <si>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</si>
  <si>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</si>
  <si>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</si>
  <si>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</si>
  <si>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</si>
  <si>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</si>
  <si>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</si>
  <si>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</si>
  <si>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</si>
  <si>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</si>
  <si>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</si>
  <si>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</si>
  <si>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</si>
  <si>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</si>
  <si>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</si>
  <si>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</si>
  <si>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</si>
  <si>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</si>
  <si>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</si>
  <si>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</si>
  <si>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</si>
  <si>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</si>
  <si>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</si>
  <si>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</si>
  <si>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</si>
  <si>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</si>
  <si>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</si>
  <si>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</si>
  <si>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</si>
  <si>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</si>
  <si>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</si>
  <si>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</si>
  <si>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</si>
  <si>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</si>
  <si>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</si>
  <si>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</si>
  <si>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</si>
  <si>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</si>
  <si>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</si>
  <si>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</si>
  <si>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</si>
  <si>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</si>
  <si>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</si>
  <si>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</si>
  <si>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</si>
  <si>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</si>
  <si>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</si>
  <si>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</si>
  <si>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</si>
  <si>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</si>
  <si>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</si>
  <si>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</si>
  <si>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</si>
  <si>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</si>
  <si>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</si>
  <si>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</si>
  <si>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</si>
  <si>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</si>
  <si>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</si>
  <si>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</si>
  <si>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</si>
  <si>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</si>
  <si>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</si>
  <si>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</si>
  <si>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</si>
  <si>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</si>
  <si>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</si>
  <si>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</si>
  <si>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</si>
  <si>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</si>
  <si>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</si>
  <si>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</si>
  <si>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</si>
  <si>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</si>
  <si>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</si>
  <si>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</si>
  <si>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</si>
  <si>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</si>
  <si>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</si>
  <si>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</si>
  <si>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</si>
  <si>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</si>
  <si>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</si>
  <si>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</si>
  <si>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</si>
  <si>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</si>
  <si>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</si>
  <si>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</si>
  <si>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</si>
  <si>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</si>
  <si>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</si>
  <si>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</si>
  <si>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</si>
  <si>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</si>
  <si>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</si>
  <si>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</si>
  <si>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</si>
  <si>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</si>
  <si>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</si>
  <si>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</si>
  <si>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</si>
  <si>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</si>
  <si>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</si>
  <si>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</si>
  <si>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</si>
  <si>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</si>
  <si>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</si>
  <si>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</si>
  <si>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</si>
  <si>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</si>
  <si>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</si>
  <si>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</si>
  <si>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</si>
  <si>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</si>
  <si>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</si>
  <si>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</si>
  <si>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</si>
  <si>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</si>
  <si>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</si>
  <si>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</si>
  <si>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</si>
  <si>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</si>
  <si>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</si>
  <si>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</si>
  <si>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</si>
  <si>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</si>
  <si>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</si>
  <si>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</si>
  <si>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</si>
  <si>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</si>
  <si>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</si>
  <si>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</si>
  <si>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</si>
  <si>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</si>
  <si>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</si>
  <si>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</si>
  <si>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</si>
  <si>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</si>
  <si>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</si>
  <si>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</si>
  <si>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</si>
  <si>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</si>
  <si>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</si>
  <si>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</si>
  <si>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</si>
  <si>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</si>
  <si>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</si>
  <si>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</si>
  <si>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</si>
  <si>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</si>
  <si>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</si>
  <si>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</si>
  <si>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</si>
  <si>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</si>
  <si>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</si>
  <si>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</si>
  <si>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</si>
  <si>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</si>
  <si>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</si>
  <si>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</si>
  <si>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</si>
  <si>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</si>
  <si>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</si>
  <si>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</si>
  <si>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</si>
  <si>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</si>
  <si>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</si>
  <si>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</si>
  <si>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</si>
  <si>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</si>
  <si>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</si>
  <si>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</si>
  <si>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</si>
  <si>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</si>
  <si>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</si>
  <si>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</si>
  <si>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</si>
  <si>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</si>
  <si>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</si>
  <si>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</si>
  <si>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</si>
  <si>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</si>
  <si>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</si>
  <si>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</si>
  <si>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</si>
  <si>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</si>
  <si>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</si>
  <si>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</si>
  <si>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</si>
  <si>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</si>
  <si>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</si>
  <si>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</si>
  <si>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</si>
  <si>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</si>
  <si>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</si>
  <si>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</si>
  <si>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</si>
  <si>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</si>
  <si>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</si>
  <si>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</si>
  <si>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</si>
  <si>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</si>
  <si>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</si>
  <si>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</si>
  <si>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</si>
  <si>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</si>
  <si>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</si>
  <si>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</si>
  <si>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</si>
  <si>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</si>
  <si>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</si>
  <si>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</si>
  <si>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</si>
  <si>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</si>
  <si>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</si>
  <si>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</si>
  <si>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</si>
  <si>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</si>
  <si>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</si>
  <si>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</si>
  <si>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</si>
  <si>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</si>
  <si>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</si>
  <si>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</si>
  <si>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</si>
  <si>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</si>
  <si>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</si>
  <si>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</si>
  <si>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</si>
  <si>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</si>
  <si>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</si>
  <si>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</si>
  <si>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</si>
  <si>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</si>
  <si>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</si>
  <si>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</si>
  <si>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</si>
  <si>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</si>
  <si>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</si>
  <si>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</si>
  <si>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</si>
  <si>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</si>
  <si>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</si>
  <si>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</si>
  <si>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</si>
  <si>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</si>
  <si>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</si>
  <si>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</si>
  <si>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</si>
  <si>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</si>
  <si>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</si>
  <si>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</si>
  <si>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</si>
  <si>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</si>
  <si>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</si>
  <si>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</si>
  <si>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</si>
  <si>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</si>
  <si>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</si>
  <si>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</si>
  <si>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</si>
  <si>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</si>
  <si>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</si>
  <si>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</si>
  <si>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</si>
  <si>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</si>
  <si>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</si>
  <si>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</si>
  <si>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</si>
  <si>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</si>
  <si>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</si>
  <si>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</si>
  <si>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</si>
  <si>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</si>
  <si>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</si>
  <si>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</si>
  <si>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</si>
  <si>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</si>
  <si>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</si>
  <si>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</si>
  <si>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</si>
  <si>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</si>
  <si>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</si>
  <si>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</si>
  <si>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</si>
  <si>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</si>
  <si>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</si>
  <si>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</si>
  <si>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</si>
  <si>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</si>
  <si>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</si>
  <si>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</si>
  <si>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</si>
  <si>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</si>
  <si>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</si>
  <si>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</si>
  <si>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</si>
  <si>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</si>
  <si>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</si>
  <si>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</si>
  <si>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</si>
  <si>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</si>
  <si>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</si>
  <si>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</si>
  <si>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</si>
  <si>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</si>
  <si>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</si>
  <si>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</si>
  <si>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</si>
  <si>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</si>
  <si>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</si>
  <si>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</si>
  <si>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</si>
  <si>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</si>
  <si>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</si>
  <si>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</si>
  <si>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</si>
  <si>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</si>
  <si>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</si>
  <si>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</si>
  <si>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</si>
  <si>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</si>
  <si>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</si>
  <si>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</si>
  <si>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</si>
  <si>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</si>
  <si>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</si>
  <si>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</si>
  <si>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</si>
  <si>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</si>
  <si>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</si>
  <si>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</si>
  <si>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</si>
  <si>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</si>
  <si>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</si>
  <si>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</si>
  <si>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</si>
  <si>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</si>
  <si>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</si>
  <si>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</si>
  <si>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</si>
  <si>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</si>
  <si>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</si>
  <si>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</si>
  <si>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</si>
  <si>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</si>
  <si>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</si>
  <si>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</si>
  <si>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</si>
  <si>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</si>
  <si>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</si>
  <si>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</si>
  <si>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</si>
  <si>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</si>
  <si>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</si>
  <si>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</si>
  <si>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</si>
  <si>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</si>
  <si>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</si>
  <si>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</si>
  <si>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</si>
  <si>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</si>
  <si>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</si>
  <si>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</si>
  <si>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</si>
  <si>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</si>
  <si>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</si>
  <si>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</si>
  <si>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</si>
  <si>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</si>
  <si>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</si>
  <si>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</si>
  <si>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</si>
  <si>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</si>
  <si>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</si>
  <si>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</si>
  <si>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</si>
  <si>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</si>
  <si>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</si>
  <si>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</si>
  <si>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</si>
  <si>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</si>
  <si>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</si>
  <si>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</si>
  <si>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</si>
  <si>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</si>
  <si>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</si>
  <si>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</si>
  <si>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</si>
  <si>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</si>
  <si>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</si>
  <si>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</si>
  <si>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</si>
  <si>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</si>
  <si>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</si>
  <si>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</si>
  <si>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</si>
  <si>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</si>
  <si>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</si>
  <si>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</si>
  <si>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</si>
  <si>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</si>
  <si>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</si>
  <si>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</si>
  <si>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</si>
  <si>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</si>
  <si>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</si>
  <si>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</si>
  <si>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</si>
  <si>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</si>
  <si>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</si>
  <si>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</si>
  <si>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</si>
  <si>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</si>
  <si>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</si>
  <si>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</si>
  <si>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</si>
  <si>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</si>
  <si>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</si>
  <si>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</si>
  <si>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</si>
  <si>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</si>
  <si>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</si>
  <si>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</si>
  <si>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</si>
  <si>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</si>
  <si>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</si>
  <si>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</si>
  <si>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</si>
  <si>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</si>
  <si>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</si>
  <si>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</si>
  <si>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</si>
  <si>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</si>
  <si>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</si>
  <si>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</si>
  <si>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</si>
  <si>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</si>
  <si>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</si>
  <si>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</si>
  <si>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</si>
  <si>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</si>
  <si>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</si>
  <si>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</si>
  <si>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</si>
  <si>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</si>
  <si>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</si>
  <si>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</si>
  <si>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</si>
  <si>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</si>
  <si>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</si>
  <si>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</si>
  <si>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</si>
  <si>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</si>
  <si>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</si>
  <si>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</si>
  <si>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</si>
  <si>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</si>
  <si>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</si>
  <si>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</si>
  <si>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</si>
  <si>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</si>
  <si>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</si>
  <si>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</si>
  <si>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</si>
  <si>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</si>
  <si>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</si>
  <si>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</si>
  <si>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</si>
  <si>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</si>
  <si>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</si>
  <si>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</si>
  <si>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</si>
  <si>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</si>
  <si>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</si>
  <si>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</si>
  <si>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</si>
  <si>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</si>
  <si>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</si>
  <si>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</si>
  <si>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</si>
  <si>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</si>
  <si>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</si>
  <si>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</si>
  <si>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</si>
  <si>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</si>
  <si>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</si>
  <si>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</si>
  <si>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</si>
  <si>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</si>
  <si>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</si>
  <si>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</si>
  <si>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</si>
  <si>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</si>
  <si>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</si>
  <si>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</si>
  <si>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</si>
  <si>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</si>
  <si>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</si>
  <si>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</si>
  <si>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</si>
  <si>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</si>
  <si>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</si>
  <si>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</si>
  <si>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</si>
  <si>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</si>
  <si>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</si>
  <si>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</si>
  <si>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</si>
  <si>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</si>
  <si>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</si>
  <si>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</si>
  <si>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</si>
  <si>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</si>
  <si>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</si>
  <si>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</si>
  <si>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</si>
  <si>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</si>
  <si>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</si>
  <si>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</si>
  <si>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</si>
  <si>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</si>
  <si>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</si>
  <si>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</si>
  <si>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</si>
  <si>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</si>
  <si>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</si>
  <si>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</si>
  <si>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</si>
  <si>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</si>
  <si>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</si>
  <si>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</si>
  <si>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</si>
  <si>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</si>
  <si>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</si>
  <si>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</si>
  <si>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</si>
  <si>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</si>
  <si>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</si>
  <si>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</si>
  <si>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</si>
  <si>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</si>
  <si>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</si>
  <si>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</si>
  <si>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</si>
  <si>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</si>
  <si>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</si>
  <si>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</si>
  <si>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</si>
  <si>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</si>
  <si>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</si>
  <si>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</si>
  <si>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</si>
  <si>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</si>
  <si>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</si>
  <si>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</si>
  <si>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</si>
  <si>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</si>
  <si>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</si>
  <si>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</si>
  <si>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</si>
  <si>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</si>
  <si>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</si>
  <si>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</si>
  <si>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</si>
  <si>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</si>
  <si>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</si>
  <si>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</si>
  <si>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</si>
  <si>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</si>
  <si>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</si>
  <si>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</si>
  <si>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</si>
  <si>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</si>
  <si>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</si>
  <si>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</si>
  <si>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</si>
  <si>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</si>
  <si>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</si>
  <si>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</si>
  <si>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</si>
  <si>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</si>
  <si>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</si>
  <si>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</si>
  <si>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</si>
  <si>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</si>
  <si>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</si>
  <si>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</si>
  <si>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</si>
  <si>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</si>
  <si>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</si>
  <si>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</si>
  <si>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</si>
  <si>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</si>
  <si>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</si>
  <si>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</si>
  <si>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</si>
  <si>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</si>
  <si>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</si>
  <si>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</si>
  <si>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</si>
  <si>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</si>
  <si>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</si>
  <si>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</si>
  <si>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</si>
  <si>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</si>
  <si>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</si>
  <si>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</si>
  <si>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</si>
  <si>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</si>
  <si>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</si>
  <si>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</si>
  <si>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</si>
  <si>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</si>
  <si>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</si>
  <si>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</si>
  <si>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</si>
  <si>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</si>
  <si>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</si>
  <si>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</si>
  <si>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</si>
  <si>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</si>
  <si>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</si>
  <si>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</si>
  <si>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</si>
  <si>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</si>
  <si>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</si>
  <si>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</si>
  <si>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</si>
  <si>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</si>
  <si>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</si>
  <si>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</si>
  <si>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</si>
  <si>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</si>
  <si>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</si>
  <si>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</si>
  <si>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</si>
  <si>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</si>
  <si>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</si>
  <si>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</si>
  <si>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</si>
  <si>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</si>
  <si>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</si>
  <si>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</si>
  <si>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</si>
  <si>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</si>
  <si>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</si>
  <si>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</si>
  <si>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</si>
  <si>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</si>
  <si>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</si>
  <si>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</si>
  <si>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</si>
  <si>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</si>
  <si>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</si>
  <si>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</si>
  <si>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</si>
  <si>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</si>
  <si>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</si>
  <si>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</si>
  <si>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</si>
  <si>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</si>
  <si>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</si>
  <si>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</si>
  <si>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</si>
  <si>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</si>
  <si>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</si>
  <si>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</si>
  <si>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</si>
  <si>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</si>
  <si>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</si>
  <si>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</si>
  <si>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</si>
  <si>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</si>
  <si>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</si>
  <si>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</si>
  <si>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</si>
  <si>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</si>
  <si>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</si>
  <si>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</si>
  <si>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</si>
  <si>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</si>
  <si>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</si>
  <si>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</si>
  <si>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</si>
  <si>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</si>
  <si>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</si>
  <si>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</si>
  <si>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</si>
  <si>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</si>
  <si>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</si>
  <si>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</si>
  <si>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</si>
  <si>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</si>
  <si>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</si>
  <si>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</si>
  <si>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</si>
  <si>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</si>
  <si>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</si>
  <si>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</si>
  <si>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</si>
  <si>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</si>
  <si>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</si>
  <si>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</si>
  <si>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</si>
  <si>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</si>
  <si>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</si>
  <si>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</si>
  <si>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</si>
  <si>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</si>
  <si>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</si>
  <si>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</si>
  <si>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</si>
  <si>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</si>
  <si>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</si>
  <si>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</si>
  <si>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</si>
  <si>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</si>
  <si>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</si>
  <si>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</si>
  <si>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</si>
  <si>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</si>
  <si>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</si>
  <si>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</si>
  <si>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</si>
  <si>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</si>
  <si>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</si>
  <si>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</si>
  <si>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</si>
  <si>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</si>
  <si>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</si>
  <si>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</si>
  <si>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</si>
  <si>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</si>
  <si>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</si>
  <si>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</si>
  <si>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</si>
  <si>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</si>
  <si>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</si>
  <si>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</si>
  <si>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</si>
  <si>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</si>
  <si>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</si>
  <si>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</si>
  <si>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</si>
  <si>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</si>
  <si>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</si>
  <si>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</si>
  <si>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</si>
  <si>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</si>
  <si>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</si>
  <si>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</si>
  <si>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</si>
  <si>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</si>
  <si>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</si>
  <si>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</si>
  <si>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</si>
  <si>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</si>
  <si>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</si>
  <si>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</si>
  <si>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</si>
  <si>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</si>
  <si>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</si>
  <si>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</si>
  <si>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</si>
  <si>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</si>
  <si>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</si>
  <si>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</si>
  <si>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</si>
  <si>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</si>
  <si>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</si>
  <si>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</si>
  <si>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</si>
  <si>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</si>
  <si>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</si>
  <si>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</si>
  <si>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</si>
  <si>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</si>
  <si>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</si>
  <si>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</si>
  <si>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</si>
  <si>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</si>
  <si>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</si>
  <si>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</si>
  <si>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</si>
  <si>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</si>
  <si>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</si>
  <si>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</si>
  <si>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</si>
  <si>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</si>
  <si>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</si>
  <si>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</si>
  <si>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</si>
  <si>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</si>
  <si>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</si>
  <si>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</si>
  <si>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</si>
  <si>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</si>
  <si>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</si>
  <si>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</si>
  <si>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</si>
  <si>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</si>
  <si>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</si>
  <si>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</si>
  <si>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</si>
  <si>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</si>
  <si>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</si>
  <si>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</si>
  <si>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</si>
  <si>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</si>
  <si>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</si>
  <si>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</si>
  <si>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</si>
  <si>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</si>
  <si>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</si>
  <si>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</si>
  <si>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</si>
  <si>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</si>
  <si>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</si>
  <si>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</si>
  <si>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</si>
  <si>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</si>
  <si>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</si>
  <si>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</si>
  <si>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</si>
  <si>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</si>
  <si>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</si>
  <si>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</si>
  <si>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</si>
  <si>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</si>
  <si>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</si>
  <si>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</si>
  <si>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</si>
  <si>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</si>
  <si>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</si>
  <si>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</si>
  <si>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</si>
  <si>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</si>
  <si>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</si>
  <si>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</si>
  <si>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</si>
  <si>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</si>
  <si>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</si>
  <si>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</si>
  <si>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</si>
  <si>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</si>
  <si>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</si>
  <si>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</si>
  <si>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</si>
  <si>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</si>
  <si>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</si>
  <si>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</si>
  <si>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</si>
  <si>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</si>
  <si>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</si>
  <si>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</si>
  <si>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</si>
  <si>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</si>
  <si>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</si>
  <si>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</si>
  <si>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</si>
  <si>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</si>
  <si>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</si>
  <si>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</si>
  <si>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</si>
  <si>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</si>
  <si>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</si>
  <si>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</si>
  <si>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</si>
  <si>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</si>
  <si>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</si>
  <si>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</si>
  <si>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</si>
  <si>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</si>
  <si>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</si>
  <si>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</si>
  <si>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</si>
  <si>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</si>
  <si>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</si>
  <si>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</si>
  <si>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</si>
  <si>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</si>
  <si>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</si>
  <si>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</si>
  <si>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</si>
  <si>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</si>
  <si>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</si>
  <si>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</si>
  <si>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</si>
  <si>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</si>
  <si>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</si>
  <si>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</si>
  <si>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</si>
  <si>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</si>
  <si>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</si>
  <si>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</si>
  <si>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</si>
  <si>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</si>
  <si>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</si>
  <si>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</si>
  <si>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</si>
  <si>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</si>
  <si>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</si>
  <si>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</si>
  <si>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</si>
  <si>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</si>
  <si>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</si>
  <si>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</si>
  <si>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</si>
  <si>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</si>
  <si>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</si>
  <si>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</si>
  <si>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</si>
  <si>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</si>
  <si>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</si>
  <si>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</si>
  <si>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</si>
  <si>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</si>
  <si>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</si>
  <si>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</si>
  <si>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</si>
  <si>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</si>
  <si>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</si>
  <si>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</si>
  <si>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</si>
  <si>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</si>
  <si>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</si>
  <si>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</si>
  <si>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</si>
  <si>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</si>
  <si>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</si>
  <si>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</si>
  <si>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</si>
  <si>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</si>
  <si>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</si>
  <si>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</si>
  <si>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</si>
  <si>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</si>
  <si>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</si>
  <si>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</si>
  <si>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</si>
  <si>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</si>
  <si>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</si>
  <si>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</si>
  <si>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</si>
  <si>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</si>
  <si>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</si>
  <si>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</si>
  <si>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</si>
  <si>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</si>
  <si>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</si>
  <si>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</si>
  <si>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</si>
  <si>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</si>
  <si>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</si>
  <si>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</si>
  <si>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</si>
  <si>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</si>
  <si>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</si>
  <si>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</si>
  <si>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</si>
  <si>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</si>
  <si>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</si>
  <si>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</si>
  <si>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</si>
  <si>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</si>
  <si>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</si>
  <si>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</si>
  <si>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</si>
  <si>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</si>
  <si>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</si>
  <si>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</si>
  <si>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</si>
  <si>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</si>
  <si>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</si>
  <si>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</si>
  <si>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</si>
  <si>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</si>
  <si>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</si>
  <si>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</si>
  <si>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</si>
  <si>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</si>
  <si>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</si>
  <si>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</si>
  <si>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</si>
  <si>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</si>
  <si>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</si>
  <si>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</si>
  <si>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</si>
  <si>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</si>
  <si>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</si>
  <si>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</si>
  <si>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</si>
  <si>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</si>
  <si>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</si>
  <si>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</si>
  <si>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</si>
  <si>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</si>
  <si>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</si>
  <si>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</si>
  <si>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</si>
  <si>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</si>
  <si>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</si>
  <si>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</si>
  <si>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</si>
  <si>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</si>
  <si>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</si>
  <si>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</si>
  <si>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</si>
  <si>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</si>
  <si>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</si>
  <si>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</si>
  <si>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</si>
  <si>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</si>
  <si>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</si>
  <si>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</si>
  <si>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</si>
  <si>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</si>
  <si>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</si>
  <si>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</si>
  <si>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</si>
  <si>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</si>
  <si>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</si>
  <si>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</si>
  <si>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</si>
  <si>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</si>
  <si>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</si>
  <si>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</si>
  <si>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</si>
  <si>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</si>
  <si>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</si>
  <si>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</si>
  <si>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</si>
  <si>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</si>
  <si>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</si>
  <si>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</si>
  <si>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</si>
  <si>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</si>
  <si>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</si>
  <si>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</si>
  <si>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</si>
  <si>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</si>
  <si>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</si>
  <si>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</si>
  <si>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</si>
  <si>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</si>
  <si>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</si>
  <si>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</si>
  <si>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</si>
  <si>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</si>
  <si>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</si>
  <si>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</si>
  <si>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</si>
  <si>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</si>
  <si>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</si>
  <si>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</si>
  <si>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</si>
  <si>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</si>
  <si>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</si>
  <si>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</si>
  <si>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</si>
  <si>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</si>
  <si>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</si>
  <si>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</si>
  <si>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</si>
  <si>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</si>
  <si>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</si>
  <si>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</si>
  <si>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</si>
  <si>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</si>
  <si>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</si>
  <si>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</si>
  <si>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</si>
  <si>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</si>
  <si>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</si>
  <si>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</si>
  <si>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</si>
  <si>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</si>
  <si>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</si>
  <si>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</si>
  <si>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</si>
  <si>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</si>
  <si>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</si>
  <si>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</si>
  <si>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</si>
  <si>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</si>
  <si>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</si>
  <si>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</si>
  <si>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</si>
  <si>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</si>
  <si>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</si>
  <si>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</si>
  <si>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</si>
  <si>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</si>
  <si>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</si>
  <si>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</si>
  <si>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</si>
  <si>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</si>
  <si>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</si>
  <si>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</si>
  <si>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</si>
  <si>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</si>
  <si>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</si>
  <si>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</si>
  <si>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</si>
  <si>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</si>
  <si>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</si>
  <si>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</si>
  <si>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</si>
  <si>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</si>
  <si>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</si>
  <si>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</si>
  <si>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</si>
  <si>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</si>
  <si>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</si>
  <si>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</si>
  <si>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</si>
  <si>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</si>
  <si>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</si>
  <si>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</si>
  <si>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</si>
  <si>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</si>
  <si>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</si>
  <si>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</si>
  <si>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</si>
  <si>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</si>
  <si>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</si>
  <si>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</si>
  <si>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</si>
  <si>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</si>
  <si>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</si>
  <si>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</si>
  <si>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</si>
  <si>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</si>
  <si>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</si>
  <si>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</si>
  <si>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</si>
  <si>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</si>
  <si>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</si>
  <si>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</si>
  <si>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</si>
  <si>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</si>
  <si>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</si>
  <si>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</si>
  <si>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</si>
  <si>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</si>
  <si>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</si>
  <si>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</si>
  <si>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</si>
  <si>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</si>
  <si>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</si>
  <si>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</si>
  <si>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</si>
  <si>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</si>
  <si>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</si>
  <si>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</si>
  <si>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</si>
  <si>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</si>
  <si>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</si>
  <si>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</si>
  <si>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</si>
  <si>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</si>
  <si>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</si>
  <si>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</si>
  <si>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</si>
  <si>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</si>
  <si>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</si>
  <si>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</si>
  <si>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</si>
  <si>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</si>
  <si>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</si>
  <si>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</si>
  <si>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</si>
  <si>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</si>
  <si>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</si>
  <si>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</si>
  <si>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</si>
  <si>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</si>
  <si>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</si>
  <si>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</si>
  <si>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</si>
  <si>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</si>
  <si>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</si>
  <si>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</si>
  <si>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</si>
  <si>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</si>
  <si>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</si>
  <si>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</si>
  <si>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</si>
  <si>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</si>
  <si>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</si>
  <si>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</si>
  <si>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</si>
  <si>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</si>
  <si>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</si>
  <si>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</si>
  <si>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</si>
  <si>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</si>
  <si>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</si>
  <si>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</si>
  <si>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</si>
  <si>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</si>
  <si>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</si>
  <si>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</si>
  <si>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</si>
  <si>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</si>
  <si>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</si>
  <si>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</si>
  <si>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</si>
  <si>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</si>
  <si>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</si>
  <si>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</si>
  <si>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</si>
  <si>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</si>
  <si>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</si>
  <si>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</si>
  <si>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</si>
  <si>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</si>
  <si>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</si>
  <si>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</si>
  <si>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</si>
  <si>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</si>
  <si>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</si>
  <si>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</si>
  <si>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</si>
  <si>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</si>
  <si>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</si>
  <si>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</si>
  <si>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</si>
  <si>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</si>
  <si>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</si>
  <si>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</si>
  <si>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</si>
  <si>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</si>
  <si>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</si>
  <si>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</si>
  <si>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</si>
  <si>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</si>
  <si>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</si>
  <si>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</si>
  <si>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</si>
  <si>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</si>
  <si>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</si>
  <si>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</si>
  <si>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</si>
  <si>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</si>
  <si>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</si>
  <si>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</si>
  <si>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</si>
  <si>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</si>
  <si>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</si>
  <si>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</si>
  <si>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</si>
  <si>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</si>
  <si>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</si>
  <si>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</si>
  <si>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</si>
  <si>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</si>
  <si>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</si>
  <si>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</si>
  <si>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</si>
  <si>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</si>
  <si>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</si>
  <si>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</si>
  <si>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</si>
  <si>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</si>
  <si>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</si>
  <si>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</si>
  <si>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</si>
  <si>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</si>
  <si>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</si>
  <si>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</si>
  <si>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</si>
  <si>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</si>
  <si>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</si>
  <si>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</si>
  <si>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</si>
  <si>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</si>
  <si>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</si>
  <si>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</si>
  <si>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</si>
  <si>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</si>
  <si>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</si>
  <si>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</si>
  <si>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</si>
  <si>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</si>
  <si>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</si>
  <si>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</si>
  <si>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</si>
  <si>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</si>
  <si>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</si>
  <si>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</si>
  <si>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</si>
  <si>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</si>
  <si>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</si>
  <si>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</si>
  <si>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</si>
  <si>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</si>
  <si>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</si>
  <si>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</si>
  <si>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</si>
  <si>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</si>
  <si>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</si>
  <si>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</si>
  <si>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</si>
  <si>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</si>
  <si>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</si>
  <si>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</si>
  <si>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</si>
  <si>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</si>
  <si>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</si>
  <si>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</si>
  <si>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</si>
  <si>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</si>
  <si>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</si>
  <si>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</si>
  <si>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</si>
  <si>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</si>
  <si>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</si>
  <si>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</si>
  <si>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</si>
  <si>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</si>
  <si>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</si>
  <si>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</si>
  <si>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</si>
  <si>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</si>
  <si>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</si>
  <si>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</si>
  <si>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</si>
  <si>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</si>
  <si>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</si>
  <si>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</si>
  <si>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</si>
  <si>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</si>
  <si>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</si>
  <si>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</si>
  <si>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</si>
  <si>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</si>
  <si>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</si>
  <si>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</si>
  <si>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</si>
  <si>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</si>
  <si>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</si>
  <si>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</si>
  <si>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</si>
  <si>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</si>
  <si>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</si>
  <si>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</si>
  <si>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</si>
  <si>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</si>
  <si>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</si>
  <si>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</si>
  <si>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</si>
  <si>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</si>
  <si>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</si>
  <si>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</si>
  <si>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</si>
  <si>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</si>
  <si>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</si>
  <si>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</si>
  <si>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</si>
  <si>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</si>
  <si>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</si>
  <si>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</si>
  <si>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</si>
  <si>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</si>
  <si>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</si>
  <si>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</si>
  <si>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</si>
  <si>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</si>
  <si>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</si>
  <si>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</si>
  <si>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</si>
  <si>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</si>
  <si>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</si>
  <si>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</si>
  <si>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</si>
  <si>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</si>
  <si>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</si>
  <si>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</si>
  <si>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</si>
  <si>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</si>
  <si>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</si>
  <si>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</si>
  <si>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</si>
  <si>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</si>
  <si>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</si>
  <si>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</si>
  <si>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</si>
  <si>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</si>
  <si>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</si>
  <si>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</si>
  <si>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</si>
  <si>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</si>
  <si>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</si>
  <si>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</si>
  <si>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</si>
  <si>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</si>
  <si>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</si>
  <si>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</si>
  <si>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</si>
  <si>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</si>
  <si>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</si>
  <si>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</si>
  <si>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</si>
  <si>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</si>
  <si>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</si>
  <si>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</si>
  <si>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</si>
  <si>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</si>
  <si>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</si>
  <si>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</si>
  <si>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</si>
  <si>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</si>
  <si>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</si>
  <si>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</si>
  <si>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</si>
  <si>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</si>
  <si>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</si>
  <si>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</si>
  <si>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</si>
  <si>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</si>
  <si>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</si>
  <si>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</si>
  <si>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</si>
  <si>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</si>
  <si>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</si>
  <si>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</si>
  <si>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</si>
  <si>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</si>
  <si>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</si>
  <si>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</si>
  <si>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</si>
  <si>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</si>
  <si>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</si>
  <si>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</si>
  <si>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</si>
  <si>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</si>
  <si>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</si>
  <si>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</si>
  <si>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</si>
  <si>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</si>
  <si>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</si>
  <si>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</si>
  <si>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</si>
  <si>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</si>
  <si>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</si>
  <si>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</si>
  <si>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</si>
  <si>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</si>
  <si>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</si>
  <si>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</si>
  <si>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</si>
  <si>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</si>
  <si>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</si>
  <si>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</si>
  <si>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</si>
  <si>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</si>
  <si>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</si>
  <si>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</si>
  <si>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</si>
  <si>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</si>
  <si>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</si>
  <si>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</si>
  <si>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</si>
  <si>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</si>
  <si>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</si>
  <si>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</si>
  <si>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</si>
  <si>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</si>
  <si>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</si>
  <si>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</si>
  <si>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</si>
  <si>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</si>
  <si>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</si>
  <si>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</si>
  <si>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</si>
  <si>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</si>
  <si>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</si>
  <si>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</si>
  <si>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</si>
  <si>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</si>
  <si>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</si>
  <si>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</si>
  <si>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</si>
  <si>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</si>
  <si>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</si>
  <si>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</si>
  <si>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</si>
  <si>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</si>
  <si>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</si>
  <si>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</si>
  <si>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</si>
  <si>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</si>
  <si>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</si>
  <si>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</si>
  <si>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</si>
  <si>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</si>
  <si>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</si>
  <si>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</si>
  <si>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</si>
  <si>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</si>
  <si>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</si>
  <si>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</si>
  <si>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</si>
  <si>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</si>
  <si>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</si>
  <si>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</si>
  <si>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</si>
  <si>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</si>
  <si>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</si>
  <si>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</si>
  <si>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</si>
  <si>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</si>
  <si>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</si>
  <si>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</si>
  <si>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</si>
  <si>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</si>
  <si>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</si>
  <si>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</si>
  <si>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</si>
  <si>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</si>
  <si>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</si>
  <si>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</si>
  <si>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</si>
  <si>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</si>
  <si>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</si>
  <si>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</si>
  <si>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</si>
  <si>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</si>
  <si>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</si>
  <si>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</si>
  <si>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</si>
  <si>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</si>
  <si>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</si>
  <si>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</si>
  <si>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</si>
  <si>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</si>
  <si>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</si>
  <si>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</si>
  <si>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</si>
  <si>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</si>
  <si>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</si>
  <si>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</si>
  <si>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</si>
  <si>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</si>
  <si>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</si>
  <si>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</si>
  <si>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</si>
  <si>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</si>
  <si>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</si>
  <si>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</si>
  <si>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</si>
  <si>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</si>
  <si>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</si>
  <si>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</si>
  <si>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</si>
  <si>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</si>
  <si>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</si>
  <si>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</si>
  <si>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</si>
  <si>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</si>
  <si>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</si>
  <si>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</si>
  <si>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</si>
  <si>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</si>
  <si>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</si>
  <si>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</si>
  <si>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</si>
  <si>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</si>
  <si>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</si>
  <si>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</si>
  <si>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</si>
  <si>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</si>
  <si>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</si>
  <si>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</si>
  <si>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</si>
  <si>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</si>
  <si>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</si>
  <si>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</si>
  <si>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</si>
  <si>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</si>
  <si>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</si>
  <si>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</si>
  <si>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</si>
  <si>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</si>
  <si>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</si>
  <si>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</si>
  <si>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</si>
  <si>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</si>
  <si>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</si>
  <si>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</si>
  <si>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</si>
  <si>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</si>
  <si>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</si>
  <si>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</si>
  <si>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</si>
  <si>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</si>
  <si>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</si>
  <si>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</si>
  <si>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</si>
  <si>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</si>
  <si>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</si>
  <si>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</si>
  <si>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</si>
  <si>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</si>
  <si>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</si>
  <si>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</si>
  <si>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</si>
  <si>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</si>
  <si>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</si>
  <si>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</si>
  <si>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</si>
  <si>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</si>
  <si>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</si>
  <si>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</si>
  <si>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</si>
  <si>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</si>
  <si>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</si>
  <si>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</si>
  <si>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</si>
  <si>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</si>
  <si>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</si>
  <si>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</si>
  <si>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</si>
  <si>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</si>
  <si>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</si>
  <si>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</si>
  <si>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</si>
  <si>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</si>
  <si>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</si>
  <si>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</si>
  <si>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</si>
  <si>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</si>
  <si>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</si>
  <si>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</si>
  <si>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</si>
  <si>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</si>
  <si>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</si>
  <si>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</si>
  <si>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</si>
  <si>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</si>
  <si>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</si>
  <si>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</si>
  <si>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</si>
  <si>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</si>
  <si>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</si>
  <si>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</si>
  <si>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</si>
  <si>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</si>
  <si>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</si>
  <si>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</si>
  <si>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</si>
  <si>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</si>
  <si>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</si>
  <si>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</si>
  <si>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</si>
  <si>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</si>
  <si>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</si>
  <si>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</si>
  <si>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</si>
  <si>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</si>
  <si>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</si>
  <si>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</si>
  <si>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</si>
  <si>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</si>
  <si>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</si>
  <si>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</si>
  <si>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</si>
  <si>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</si>
  <si>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</si>
  <si>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</si>
  <si>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</si>
  <si>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</si>
  <si>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</si>
  <si>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</si>
  <si>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</si>
  <si>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</si>
  <si>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</si>
  <si>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</si>
  <si>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</si>
  <si>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</si>
  <si>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</si>
  <si>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</si>
  <si>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</si>
  <si>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</si>
  <si>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</si>
  <si>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</si>
  <si>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</si>
  <si>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</si>
  <si>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</si>
  <si>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</si>
  <si>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</si>
  <si>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</si>
  <si>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</si>
  <si>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</si>
  <si>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</si>
  <si>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</si>
  <si>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</si>
  <si>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</si>
  <si>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</si>
  <si>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</si>
  <si>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</si>
  <si>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</si>
  <si>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</si>
  <si>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</si>
  <si>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</si>
  <si>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</si>
  <si>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</si>
  <si>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</si>
  <si>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</si>
  <si>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</si>
  <si>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</si>
  <si>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</si>
  <si>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</si>
  <si>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</si>
  <si>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</si>
  <si>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</si>
  <si>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</si>
  <si>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</si>
  <si>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</si>
  <si>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</si>
  <si>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</si>
  <si>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</si>
  <si>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</si>
  <si>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</si>
  <si>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</si>
  <si>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</si>
  <si>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</si>
  <si>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</si>
  <si>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</si>
  <si>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</si>
  <si>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</si>
  <si>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</si>
  <si>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</si>
  <si>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</si>
  <si>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</si>
  <si>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</si>
  <si>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</si>
  <si>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</si>
  <si>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</si>
  <si>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</si>
  <si>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</si>
  <si>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</si>
  <si>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</si>
  <si>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</si>
  <si>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</si>
  <si>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</si>
  <si>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</si>
  <si>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</si>
  <si>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</si>
  <si>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</si>
  <si>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</si>
  <si>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</si>
  <si>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</si>
  <si>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</si>
  <si>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</si>
  <si>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</si>
  <si>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</si>
  <si>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</si>
  <si>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</si>
  <si>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</si>
  <si>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</si>
  <si>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</si>
  <si>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</si>
  <si>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</si>
  <si>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</si>
  <si>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</si>
  <si>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</si>
  <si>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</si>
  <si>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</si>
  <si>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</si>
  <si>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</si>
  <si>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</si>
  <si>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</si>
  <si>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</si>
  <si>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</si>
  <si>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</si>
  <si>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</si>
  <si>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</si>
  <si>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</si>
  <si>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</si>
  <si>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</si>
  <si>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</si>
  <si>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</si>
  <si>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</si>
  <si>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</si>
  <si>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</si>
  <si>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</si>
  <si>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</si>
  <si>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</si>
  <si>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</si>
  <si>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</si>
  <si>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</si>
  <si>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</si>
  <si>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</si>
  <si>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</si>
  <si>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</si>
  <si>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</si>
  <si>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</si>
  <si>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</si>
  <si>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</si>
  <si>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</si>
  <si>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</si>
  <si>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</si>
  <si>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</si>
  <si>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</si>
  <si>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</si>
  <si>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</si>
  <si>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</si>
  <si>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</si>
  <si>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</si>
  <si>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</si>
  <si>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</si>
  <si>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</si>
  <si>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</si>
  <si>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</si>
  <si>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</si>
  <si>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</si>
  <si>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</si>
  <si>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</si>
  <si>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</si>
  <si>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</si>
  <si>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</si>
  <si>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</si>
  <si>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</si>
  <si>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</si>
  <si>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</si>
  <si>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</si>
  <si>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</si>
  <si>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</si>
  <si>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</si>
  <si>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</si>
  <si>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</si>
  <si>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</si>
  <si>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</si>
  <si>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</si>
  <si>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</si>
  <si>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</si>
  <si>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</si>
  <si>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</si>
  <si>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</si>
  <si>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</si>
  <si>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</si>
  <si>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</si>
  <si>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</si>
  <si>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</si>
  <si>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</si>
  <si>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</si>
  <si>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</si>
  <si>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</si>
  <si>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</si>
  <si>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</si>
  <si>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</si>
  <si>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</si>
  <si>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</si>
  <si>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</si>
  <si>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</si>
  <si>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</si>
  <si>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</si>
  <si>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</si>
  <si>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</si>
  <si>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</si>
  <si>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</si>
  <si>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</si>
  <si>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</si>
  <si>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</si>
  <si>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</si>
  <si>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</si>
  <si>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</si>
  <si>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</si>
  <si>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</si>
  <si>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</si>
  <si>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</si>
  <si>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</si>
  <si>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</si>
  <si>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</si>
  <si>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</si>
  <si>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</si>
  <si>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</si>
  <si>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</si>
  <si>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</si>
  <si>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</si>
  <si>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</si>
  <si>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</si>
  <si>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</si>
  <si>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</si>
  <si>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</si>
  <si>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</si>
  <si>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</si>
  <si>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</si>
  <si>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</si>
  <si>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</si>
  <si>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</si>
  <si>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</si>
  <si>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</si>
  <si>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</si>
  <si>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</si>
  <si>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</si>
  <si>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</si>
  <si>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</si>
  <si>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</si>
  <si>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</si>
  <si>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</si>
  <si>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</si>
  <si>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</si>
  <si>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</si>
  <si>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</si>
  <si>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</si>
  <si>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</si>
  <si>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</si>
  <si>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</si>
  <si>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</si>
  <si>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</si>
  <si>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</si>
  <si>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</si>
  <si>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</si>
  <si>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</si>
  <si>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</si>
  <si>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</si>
  <si>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</si>
  <si>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</si>
  <si>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</si>
  <si>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</si>
  <si>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</si>
  <si>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</si>
  <si>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</si>
  <si>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</si>
  <si>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</si>
  <si>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</si>
  <si>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</si>
  <si>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</si>
  <si>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</si>
  <si>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</si>
  <si>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</si>
  <si>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</si>
  <si>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</si>
  <si>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</si>
  <si>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</si>
  <si>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</si>
  <si>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</si>
  <si>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</si>
  <si>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</si>
  <si>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</si>
  <si>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</si>
  <si>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</si>
  <si>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</si>
  <si>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</si>
  <si>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</si>
  <si>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</si>
  <si>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</si>
  <si>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</si>
  <si>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</si>
  <si>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</si>
  <si>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</si>
  <si>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</si>
  <si>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</si>
  <si>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</si>
  <si>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</si>
  <si>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</si>
  <si>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</si>
  <si>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</si>
  <si>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</si>
  <si>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</si>
  <si>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</si>
  <si>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</si>
  <si>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</si>
  <si>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</si>
  <si>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</si>
  <si>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</si>
  <si>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</si>
  <si>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</si>
  <si>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</si>
  <si>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</si>
  <si>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</si>
  <si>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</si>
  <si>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</si>
  <si>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</si>
  <si>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</si>
  <si>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</si>
  <si>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</si>
  <si>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</si>
  <si>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</si>
  <si>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</si>
  <si>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</si>
  <si>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</si>
  <si>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</si>
  <si>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</si>
  <si>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</si>
  <si>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</si>
  <si>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</si>
  <si>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</si>
  <si>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</si>
  <si>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</si>
  <si>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</si>
  <si>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</si>
  <si>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</si>
  <si>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</si>
  <si>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</si>
  <si>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</si>
  <si>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</si>
  <si>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</si>
  <si>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</si>
  <si>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</si>
  <si>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</si>
  <si>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</si>
  <si>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</si>
  <si>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</si>
  <si>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</si>
  <si>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</si>
  <si>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</si>
  <si>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</si>
  <si>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</si>
  <si>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</si>
  <si>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</si>
  <si>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</si>
  <si>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</si>
  <si>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</si>
  <si>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</si>
  <si>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</si>
  <si>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</si>
  <si>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</si>
  <si>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</si>
  <si>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</si>
  <si>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</si>
  <si>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</si>
  <si>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</si>
  <si>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</si>
  <si>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</si>
  <si>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</si>
  <si>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</si>
  <si>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</si>
  <si>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</si>
  <si>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</si>
  <si>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</si>
  <si>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</si>
  <si>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</si>
  <si>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</si>
  <si>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</si>
  <si>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</si>
  <si>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</si>
  <si>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</si>
  <si>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</si>
  <si>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</si>
  <si>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</si>
  <si>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</si>
  <si>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</si>
  <si>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</si>
  <si>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</si>
  <si>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</si>
  <si>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</si>
  <si>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</si>
  <si>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</si>
  <si>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</si>
  <si>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</si>
  <si>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</si>
  <si>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</si>
  <si>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</si>
  <si>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</si>
  <si>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</si>
  <si>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</si>
  <si>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</si>
  <si>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</si>
  <si>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</si>
  <si>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</si>
  <si>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</si>
  <si>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</si>
  <si>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</si>
  <si>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</si>
  <si>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</si>
  <si>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</si>
  <si>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</si>
  <si>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</si>
  <si>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</si>
  <si>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</si>
  <si>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</si>
  <si>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</si>
  <si>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</si>
  <si>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</si>
  <si>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</si>
  <si>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</si>
  <si>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</si>
  <si>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</si>
  <si>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</si>
  <si>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</si>
  <si>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</si>
  <si>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</si>
  <si>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</si>
  <si>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</si>
  <si>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</si>
  <si>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</si>
  <si>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</si>
  <si>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</si>
  <si>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</si>
  <si>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</si>
  <si>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</si>
  <si>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</si>
  <si>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</si>
  <si>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</si>
  <si>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</si>
  <si>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</si>
  <si>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</si>
  <si>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</si>
  <si>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</si>
  <si>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</si>
  <si>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</si>
  <si>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</si>
  <si>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</si>
  <si>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</si>
  <si>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</si>
  <si>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</si>
  <si>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</si>
  <si>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</si>
  <si>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</si>
  <si>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</si>
  <si>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</si>
  <si>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</si>
  <si>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</si>
  <si>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</si>
  <si>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</si>
  <si>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</si>
  <si>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</si>
  <si>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</si>
  <si>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</si>
  <si>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</si>
  <si>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</si>
  <si>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</si>
  <si>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</si>
  <si>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</si>
  <si>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</si>
  <si>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</si>
  <si>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</si>
  <si>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</si>
  <si>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</si>
  <si>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</si>
  <si>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</si>
  <si>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</si>
  <si>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</si>
  <si>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</si>
  <si>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</si>
  <si>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</si>
  <si>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</si>
  <si>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</si>
  <si>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</si>
  <si>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</si>
  <si>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</si>
  <si>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</si>
  <si>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</si>
  <si>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</si>
  <si>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</si>
  <si>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</si>
  <si>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</si>
  <si>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</si>
  <si>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</si>
  <si>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</si>
  <si>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</si>
  <si>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</si>
  <si>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</si>
  <si>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</si>
  <si>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</si>
  <si>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</si>
  <si>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</si>
  <si>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</si>
  <si>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</si>
  <si>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</si>
  <si>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</si>
  <si>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</si>
  <si>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</si>
  <si>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</si>
  <si>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</si>
  <si>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</si>
  <si>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</si>
  <si>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</si>
  <si>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</si>
  <si>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</si>
  <si>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</si>
  <si>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</si>
  <si>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</si>
  <si>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</si>
  <si>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</si>
  <si>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</si>
  <si>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</si>
  <si>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</si>
  <si>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</si>
  <si>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</si>
  <si>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</si>
  <si>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</si>
  <si>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</si>
  <si>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</si>
  <si>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</si>
  <si>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</si>
  <si>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</si>
  <si>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</si>
  <si>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</si>
  <si>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</si>
  <si>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</si>
  <si>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</si>
  <si>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</si>
  <si>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</si>
  <si>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</si>
  <si>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</si>
  <si>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</si>
  <si>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</si>
  <si>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</si>
  <si>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</si>
  <si>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</si>
  <si>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</si>
  <si>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</si>
  <si>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</si>
  <si>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</si>
  <si>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</si>
  <si>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</si>
  <si>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</si>
  <si>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</si>
  <si>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</si>
  <si>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</si>
  <si>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</si>
  <si>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</si>
  <si>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</si>
  <si>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</si>
  <si>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</si>
  <si>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</si>
  <si>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</si>
  <si>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</si>
  <si>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</si>
  <si>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</si>
  <si>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</si>
  <si>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</si>
  <si>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</si>
  <si>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</si>
  <si>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</si>
  <si>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</si>
  <si>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</si>
  <si>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</si>
  <si>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</si>
  <si>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</si>
  <si>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</si>
  <si>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</si>
  <si>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</si>
  <si>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</si>
  <si>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</si>
  <si>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</si>
  <si>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</si>
  <si>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</si>
  <si>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</si>
  <si>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</si>
  <si>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</si>
  <si>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</si>
  <si>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</si>
  <si>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</si>
  <si>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</si>
  <si>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</si>
  <si>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</si>
  <si>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</si>
  <si>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</si>
  <si>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</si>
  <si>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</si>
  <si>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</si>
  <si>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</si>
  <si>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</si>
  <si>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</si>
  <si>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</si>
  <si>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</si>
  <si>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</si>
  <si>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</si>
  <si>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</si>
  <si>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</si>
  <si>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</si>
  <si>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</si>
  <si>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</si>
  <si>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</si>
  <si>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</si>
  <si>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</si>
  <si>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</si>
  <si>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</si>
  <si>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</si>
  <si>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</si>
  <si>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</si>
  <si>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</si>
  <si>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</si>
  <si>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</si>
  <si>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</si>
  <si>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</si>
  <si>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</si>
  <si>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</si>
  <si>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</si>
  <si>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</si>
  <si>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</si>
  <si>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</si>
  <si>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</si>
  <si>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</si>
  <si>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</si>
  <si>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</si>
  <si>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</si>
  <si>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</si>
  <si>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</si>
  <si>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</si>
  <si>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</si>
  <si>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</si>
  <si>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</si>
  <si>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</si>
  <si>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</si>
  <si>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</si>
  <si>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</si>
  <si>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</si>
  <si>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</si>
  <si>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</si>
  <si>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</si>
  <si>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</si>
  <si>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</si>
  <si>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</si>
  <si>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</si>
  <si>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</si>
  <si>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</si>
  <si>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</si>
  <si>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</si>
  <si>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</si>
  <si>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</si>
  <si>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</si>
  <si>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</si>
  <si>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</si>
  <si>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</si>
  <si>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</si>
  <si>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</si>
  <si>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</si>
  <si>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</si>
  <si>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</si>
  <si>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</si>
  <si>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</si>
  <si>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</si>
  <si>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</si>
  <si>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</si>
  <si>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</si>
  <si>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</si>
  <si>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</si>
  <si>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</si>
  <si>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</si>
  <si>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</si>
  <si>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</si>
  <si>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</si>
  <si>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</si>
  <si>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</si>
  <si>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</si>
  <si>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</si>
  <si>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</si>
  <si>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</si>
  <si>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</si>
  <si>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</si>
  <si>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</si>
  <si>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</si>
  <si>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</si>
  <si>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</si>
  <si>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</si>
  <si>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</si>
  <si>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</si>
  <si>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</si>
  <si>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</si>
  <si>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</si>
  <si>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</si>
  <si>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</si>
  <si>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</si>
  <si>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</si>
  <si>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</si>
  <si>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</si>
  <si>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</si>
  <si>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</si>
  <si>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</si>
  <si>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</si>
  <si>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</si>
  <si>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</si>
  <si>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</si>
  <si>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</si>
  <si>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</si>
  <si>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</si>
  <si>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</si>
  <si>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</si>
  <si>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</si>
  <si>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</si>
  <si>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</si>
  <si>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</si>
  <si>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</si>
  <si>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</si>
  <si>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</si>
  <si>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</si>
  <si>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</si>
  <si>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</si>
  <si>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</si>
  <si>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</si>
  <si>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</si>
  <si>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</si>
  <si>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</si>
  <si>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</si>
  <si>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</si>
  <si>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</si>
  <si>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</si>
  <si>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</si>
  <si>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</si>
  <si>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</si>
  <si>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</si>
  <si>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</si>
  <si>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</si>
  <si>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</si>
  <si>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</si>
  <si>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</si>
  <si>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</si>
  <si>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</si>
  <si>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</si>
  <si>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</si>
  <si>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</si>
  <si>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</si>
  <si>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</si>
  <si>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</si>
  <si>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</si>
  <si>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</si>
  <si>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</si>
  <si>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</si>
  <si>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</si>
  <si>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</si>
  <si>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</si>
  <si>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</si>
  <si>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</si>
  <si>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</si>
  <si>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</si>
  <si>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</si>
  <si>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</si>
  <si>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</si>
  <si>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</si>
  <si>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</si>
  <si>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</si>
  <si>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</si>
  <si>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</si>
  <si>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</si>
  <si>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</si>
  <si>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</si>
  <si>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</si>
  <si>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</si>
  <si>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</si>
  <si>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</si>
  <si>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</si>
  <si>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</si>
  <si>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</si>
  <si>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</si>
  <si>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</si>
  <si>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</si>
  <si>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</si>
  <si>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</si>
  <si>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</si>
  <si>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</si>
  <si>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</si>
  <si>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</si>
  <si>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</si>
  <si>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</si>
  <si>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</si>
  <si>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</si>
  <si>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</si>
  <si>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</si>
  <si>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</si>
  <si>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</si>
  <si>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</si>
  <si>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</si>
  <si>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</si>
  <si>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</si>
  <si>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</si>
  <si>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</si>
  <si>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</si>
  <si>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</si>
  <si>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</si>
  <si>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</si>
  <si>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</si>
  <si>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</si>
  <si>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</si>
  <si>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</si>
  <si>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</si>
  <si>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</si>
  <si>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</si>
  <si>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</si>
  <si>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</si>
  <si>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</si>
  <si>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</si>
  <si>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</si>
  <si>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</si>
  <si>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</si>
  <si>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</si>
  <si>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</si>
  <si>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</si>
  <si>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</si>
  <si>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</si>
  <si>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</si>
  <si>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</si>
  <si>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</si>
  <si>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</si>
  <si>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</si>
  <si>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</si>
  <si>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</si>
  <si>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</si>
  <si>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</si>
  <si>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</si>
  <si>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</si>
  <si>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</si>
  <si>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</si>
  <si>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</si>
  <si>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</si>
  <si>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</si>
  <si>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</si>
  <si>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</si>
  <si>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</si>
  <si>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</si>
  <si>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</si>
  <si>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</si>
  <si>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</si>
  <si>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</si>
  <si>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</si>
  <si>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</si>
  <si>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</si>
  <si>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</si>
  <si>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</si>
  <si>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</si>
  <si>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</si>
  <si>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</si>
  <si>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</si>
  <si>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</si>
  <si>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</si>
  <si>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</si>
  <si>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</si>
  <si>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</si>
  <si>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</si>
  <si>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</si>
  <si>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</si>
  <si>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</si>
  <si>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</si>
  <si>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</si>
  <si>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</si>
  <si>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</si>
  <si>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</si>
  <si>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</si>
  <si>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</si>
  <si>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</si>
  <si>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</si>
  <si>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</si>
  <si>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</si>
  <si>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</si>
  <si>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</si>
  <si>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</si>
  <si>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</si>
  <si>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</si>
  <si>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</si>
  <si>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</si>
  <si>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</si>
  <si>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</si>
  <si>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</si>
  <si>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</si>
  <si>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</si>
  <si>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</si>
  <si>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</si>
  <si>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</si>
  <si>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</si>
  <si>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</si>
  <si>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</si>
  <si>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</si>
  <si>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</si>
  <si>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</si>
  <si>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</si>
  <si>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</si>
  <si>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</si>
  <si>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</si>
  <si>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</si>
  <si>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</si>
  <si>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</si>
  <si>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</si>
  <si>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</si>
  <si>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</si>
  <si>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</si>
  <si>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</si>
  <si>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</si>
  <si>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</si>
  <si>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</si>
  <si>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</si>
  <si>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</si>
  <si>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</si>
  <si>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</si>
  <si>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</si>
  <si>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</si>
  <si>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</si>
  <si>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</si>
  <si>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</si>
  <si>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</si>
  <si>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</si>
  <si>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</si>
  <si>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</si>
  <si>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</si>
  <si>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</si>
  <si>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</si>
  <si>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</si>
  <si>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</si>
  <si>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</si>
  <si>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</si>
  <si>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</si>
  <si>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</si>
  <si>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</si>
  <si>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</si>
  <si>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</si>
  <si>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</si>
  <si>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</si>
  <si>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</si>
  <si>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</si>
  <si>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</si>
  <si>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</si>
  <si>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</si>
  <si>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</si>
  <si>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</si>
  <si>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</si>
  <si>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</si>
  <si>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</si>
  <si>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</si>
  <si>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</si>
  <si>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</si>
  <si>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</si>
  <si>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</si>
  <si>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</si>
  <si>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</si>
  <si>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</si>
  <si>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</si>
  <si>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</si>
  <si>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</si>
  <si>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</si>
  <si>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</si>
  <si>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</si>
  <si>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</si>
  <si>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</si>
  <si>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</si>
  <si>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</si>
  <si>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</si>
  <si>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</si>
  <si>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</si>
  <si>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</si>
  <si>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</si>
  <si>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</si>
  <si>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</si>
  <si>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</si>
  <si>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</si>
  <si>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</si>
  <si>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</si>
  <si>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</si>
  <si>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</si>
  <si>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</si>
  <si>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</si>
  <si>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</si>
  <si>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</si>
  <si>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</si>
  <si>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</si>
  <si>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</si>
  <si>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</si>
  <si>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</si>
  <si>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</si>
  <si>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</si>
  <si>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</si>
  <si>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</si>
  <si>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</si>
  <si>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</si>
  <si>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</si>
  <si>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</si>
  <si>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</si>
  <si>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</si>
  <si>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</si>
  <si>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</si>
  <si>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</si>
  <si>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</si>
  <si>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</si>
  <si>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</si>
  <si>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</si>
  <si>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</si>
  <si>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</si>
  <si>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</si>
  <si>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</si>
  <si>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</si>
  <si>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</si>
  <si>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</si>
  <si>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</si>
  <si>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</si>
  <si>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</si>
  <si>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</si>
  <si>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</si>
  <si>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</si>
  <si>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</si>
  <si>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</si>
  <si>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</si>
  <si>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</si>
  <si>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</si>
  <si>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</si>
  <si>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</si>
  <si>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</si>
  <si>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</si>
  <si>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</si>
  <si>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</si>
  <si>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</si>
  <si>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</si>
  <si>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</si>
  <si>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</si>
  <si>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</si>
  <si>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</si>
  <si>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</si>
  <si>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</si>
  <si>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</si>
  <si>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</si>
  <si>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</si>
  <si>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</si>
  <si>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</si>
  <si>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</si>
  <si>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</si>
  <si>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</si>
  <si>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</si>
  <si>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</si>
  <si>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</si>
  <si>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</si>
  <si>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</si>
  <si>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</si>
  <si>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</si>
  <si>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</si>
  <si>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</si>
  <si>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</si>
  <si>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</si>
  <si>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</si>
  <si>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</si>
  <si>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</si>
  <si>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</si>
  <si>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</si>
  <si>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</si>
  <si>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</si>
  <si>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</si>
  <si>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</si>
  <si>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</si>
  <si>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</si>
  <si>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</si>
  <si>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</si>
  <si>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</si>
  <si>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</si>
  <si>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</si>
  <si>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</si>
  <si>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</si>
  <si>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</si>
  <si>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</si>
  <si>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</si>
  <si>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</si>
  <si>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</si>
  <si>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</si>
  <si>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</si>
  <si>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</si>
  <si>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</si>
  <si>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</si>
  <si>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</si>
  <si>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</si>
  <si>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</si>
  <si>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</si>
  <si>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</si>
  <si>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</si>
  <si>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</si>
  <si>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</si>
  <si>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</si>
  <si>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</si>
  <si>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</si>
  <si>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</si>
  <si>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</si>
  <si>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</si>
  <si>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</si>
  <si>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</si>
  <si>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</si>
  <si>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</si>
  <si>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</si>
  <si>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</si>
  <si>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</si>
  <si>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</si>
  <si>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</si>
  <si>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</si>
  <si>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</si>
  <si>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</si>
  <si>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</si>
  <si>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</si>
  <si>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</si>
  <si>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</si>
  <si>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</si>
  <si>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</si>
  <si>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</si>
  <si>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</si>
  <si>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</si>
  <si>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</si>
  <si>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</si>
  <si>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</si>
  <si>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</si>
  <si>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</si>
  <si>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</si>
  <si>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</si>
  <si>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</si>
  <si>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</si>
  <si>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</si>
  <si>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</si>
  <si>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</si>
  <si>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</si>
  <si>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</si>
  <si>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</si>
  <si>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</si>
  <si>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</si>
  <si>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</si>
  <si>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</si>
  <si>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</si>
  <si>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</si>
  <si>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</si>
  <si>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</si>
  <si>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</si>
  <si>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</si>
  <si>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</si>
  <si>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</si>
  <si>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</si>
  <si>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</si>
  <si>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</si>
  <si>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</si>
  <si>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</si>
  <si>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</si>
  <si>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</si>
  <si>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</si>
  <si>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</si>
  <si>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</si>
  <si>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</si>
  <si>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</si>
  <si>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</si>
  <si>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</si>
  <si>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</si>
  <si>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</si>
  <si>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</si>
  <si>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</si>
  <si>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</si>
  <si>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</si>
  <si>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</si>
  <si>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</si>
  <si>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</si>
  <si>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</si>
  <si>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</si>
  <si>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</si>
  <si>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</si>
  <si>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</si>
  <si>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</si>
  <si>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</si>
  <si>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</si>
  <si>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</si>
  <si>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</si>
  <si>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</si>
  <si>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</si>
  <si>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</si>
  <si>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</si>
  <si>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</si>
  <si>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</si>
  <si>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</si>
  <si>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</si>
  <si>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</si>
  <si>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</si>
  <si>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</si>
  <si>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</si>
  <si>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</si>
  <si>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</si>
  <si>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</si>
  <si>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</si>
  <si>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</si>
  <si>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</si>
  <si>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</si>
  <si>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</si>
  <si>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</si>
  <si>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</si>
  <si>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</si>
  <si>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</si>
  <si>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</si>
  <si>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</si>
  <si>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</si>
  <si>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</si>
  <si>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</si>
  <si>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</si>
  <si>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</si>
  <si>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</si>
  <si>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</si>
  <si>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</si>
  <si>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</si>
  <si>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</si>
  <si>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</si>
  <si>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</si>
  <si>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</si>
  <si>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</si>
  <si>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</si>
  <si>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</si>
  <si>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</si>
  <si>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</si>
  <si>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</si>
  <si>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</si>
  <si>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</si>
  <si>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</si>
  <si>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</si>
  <si>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</si>
  <si>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</si>
  <si>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</si>
  <si>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</si>
  <si>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</si>
  <si>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</si>
  <si>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</si>
  <si>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</si>
  <si>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</si>
  <si>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</si>
  <si>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</si>
  <si>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</si>
  <si>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</si>
  <si>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</si>
  <si>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</si>
  <si>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</si>
  <si>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</si>
  <si>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</si>
  <si>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</si>
  <si>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</si>
  <si>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</si>
  <si>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</si>
  <si>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</si>
  <si>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</si>
  <si>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</si>
  <si>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</si>
  <si>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</si>
  <si>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</si>
  <si>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</si>
  <si>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</si>
  <si>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</si>
  <si>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</si>
  <si>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</si>
  <si>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</si>
  <si>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</si>
  <si>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</si>
  <si>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</si>
  <si>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</si>
  <si>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</si>
  <si>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</si>
  <si>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</si>
  <si>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</si>
  <si>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</si>
  <si>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</si>
  <si>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</si>
  <si>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</si>
  <si>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</si>
  <si>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</si>
  <si>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</si>
  <si>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</si>
  <si>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</si>
  <si>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</si>
  <si>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</si>
  <si>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</si>
  <si>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</si>
  <si>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</si>
  <si>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</si>
  <si>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</si>
  <si>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</si>
  <si>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</si>
  <si>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</si>
  <si>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</si>
  <si>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</si>
  <si>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</si>
  <si>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</si>
  <si>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</si>
  <si>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</si>
  <si>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</si>
  <si>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</si>
  <si>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</si>
  <si>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</si>
  <si>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</si>
  <si>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</si>
  <si>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</si>
  <si>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</si>
  <si>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</si>
  <si>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</si>
  <si>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</si>
  <si>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</si>
  <si>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</si>
  <si>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</si>
  <si>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</si>
  <si>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</si>
  <si>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</si>
  <si>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</si>
  <si>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</si>
  <si>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</si>
  <si>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</si>
  <si>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</si>
  <si>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</si>
  <si>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</si>
  <si>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</si>
  <si>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</si>
  <si>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</si>
  <si>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</si>
  <si>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</si>
  <si>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</si>
  <si>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</si>
  <si>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</si>
  <si>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</si>
  <si>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</si>
  <si>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</si>
  <si>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</si>
  <si>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</si>
  <si>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</si>
  <si>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</si>
  <si>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</si>
  <si>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</si>
  <si>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</si>
  <si>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</si>
  <si>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</si>
  <si>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</si>
  <si>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</si>
  <si>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</si>
  <si>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</si>
  <si>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</si>
  <si>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</si>
  <si>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</si>
  <si>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</si>
  <si>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</si>
  <si>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</si>
  <si>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</si>
  <si>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</si>
  <si>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</si>
  <si>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</si>
  <si>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</si>
  <si>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</si>
  <si>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</si>
  <si>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</si>
  <si>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</si>
  <si>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</si>
  <si>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</si>
  <si>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</si>
  <si>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</si>
  <si>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</si>
  <si>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</si>
  <si>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</si>
  <si>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</si>
  <si>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</si>
  <si>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</si>
  <si>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</si>
  <si>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</si>
  <si>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</si>
  <si>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</si>
  <si>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</si>
  <si>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</si>
  <si>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</si>
  <si>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</si>
  <si>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</si>
  <si>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</si>
  <si>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</si>
  <si>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</si>
  <si>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</si>
  <si>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</si>
  <si>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</si>
  <si>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</si>
  <si>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</si>
  <si>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</si>
  <si>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</si>
  <si>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</si>
  <si>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</si>
  <si>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</si>
  <si>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</si>
  <si>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</si>
  <si>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</si>
  <si>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</si>
  <si>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</si>
  <si>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</si>
  <si>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</si>
  <si>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</si>
  <si>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</si>
  <si>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</si>
  <si>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</si>
  <si>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</si>
  <si>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</si>
  <si>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</si>
  <si>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</si>
  <si>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</si>
  <si>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</si>
  <si>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</si>
  <si>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</si>
  <si>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</si>
  <si>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</si>
  <si>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</si>
  <si>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</si>
  <si>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</si>
  <si>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</si>
  <si>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</si>
  <si>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</si>
  <si>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</si>
  <si>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</si>
  <si>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</si>
  <si>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</si>
  <si>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</si>
  <si>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</si>
  <si>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</si>
  <si>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</si>
  <si>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</si>
  <si>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</si>
  <si>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</si>
  <si>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</si>
  <si>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</si>
  <si>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</si>
  <si>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</si>
  <si>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</si>
  <si>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</si>
  <si>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</si>
  <si>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</si>
  <si>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</si>
  <si>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</si>
  <si>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</si>
  <si>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</si>
  <si>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</si>
  <si>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</si>
  <si>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</si>
  <si>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</si>
  <si>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</si>
  <si>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</si>
  <si>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</si>
  <si>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</si>
  <si>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</si>
  <si>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</si>
  <si>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</si>
  <si>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</si>
  <si>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</si>
  <si>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</si>
  <si>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</si>
  <si>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</si>
  <si>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</si>
  <si>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</si>
  <si>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</si>
  <si>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</si>
  <si>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</si>
  <si>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</si>
  <si>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</si>
  <si>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</si>
  <si>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</si>
  <si>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</si>
  <si>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</si>
  <si>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</si>
  <si>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</si>
  <si>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</si>
  <si>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</si>
  <si>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</si>
  <si>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</si>
  <si>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</si>
  <si>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</si>
  <si>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</si>
  <si>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</si>
  <si>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</si>
  <si>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</si>
  <si>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</si>
  <si>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</si>
  <si>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</si>
  <si>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</si>
  <si>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</si>
  <si>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</si>
  <si>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</si>
  <si>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</si>
  <si>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</si>
  <si>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</si>
  <si>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</si>
  <si>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</si>
  <si>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</si>
  <si>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</si>
  <si>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</si>
  <si>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</si>
  <si>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</si>
  <si>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</si>
  <si>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</si>
  <si>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</si>
  <si>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</si>
  <si>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</si>
  <si>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</si>
  <si>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</si>
  <si>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</si>
  <si>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</si>
  <si>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</si>
  <si>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</si>
  <si>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</si>
  <si>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</si>
  <si>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</si>
  <si>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</si>
  <si>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</si>
  <si>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</si>
  <si>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</si>
  <si>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</si>
  <si>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</si>
  <si>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</si>
  <si>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</si>
  <si>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</si>
  <si>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</si>
  <si>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</si>
  <si>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</si>
  <si>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</si>
  <si>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</si>
  <si>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</si>
  <si>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</si>
  <si>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</si>
  <si>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</si>
  <si>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</si>
  <si>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</si>
  <si>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</si>
  <si>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</si>
  <si>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</si>
  <si>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</si>
  <si>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</si>
  <si>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</si>
  <si>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</si>
  <si>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</si>
  <si>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</si>
  <si>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</si>
  <si>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</si>
  <si>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</si>
  <si>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</si>
  <si>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</si>
  <si>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</si>
  <si>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</si>
  <si>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</si>
  <si>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</si>
  <si>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</si>
  <si>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</si>
  <si>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</si>
  <si>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</si>
  <si>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</si>
  <si>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</si>
  <si>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</si>
  <si>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</si>
  <si>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</si>
  <si>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</si>
  <si>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</si>
  <si>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</si>
  <si>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</si>
  <si>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</si>
  <si>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</si>
  <si>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</si>
  <si>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</si>
  <si>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</si>
  <si>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</si>
  <si>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</si>
  <si>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</si>
  <si>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</si>
  <si>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</si>
  <si>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</si>
  <si>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</si>
  <si>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</si>
  <si>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</si>
  <si>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</si>
  <si>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</si>
  <si>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</si>
  <si>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</si>
  <si>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</si>
  <si>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</si>
  <si>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</si>
  <si>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</si>
  <si>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</si>
  <si>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</si>
  <si>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</si>
  <si>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</si>
  <si>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</si>
  <si>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</si>
  <si>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</si>
  <si>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</si>
  <si>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</si>
  <si>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</si>
  <si>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</si>
  <si>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</si>
  <si>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</si>
  <si>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</si>
  <si>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</si>
  <si>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</si>
  <si>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</si>
  <si>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</si>
  <si>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</si>
  <si>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</si>
  <si>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</si>
  <si>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</si>
  <si>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</si>
  <si>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</si>
  <si>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</si>
  <si>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</si>
  <si>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</si>
  <si>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</si>
  <si>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</si>
  <si>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</si>
  <si>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</si>
  <si>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</si>
  <si>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</si>
  <si>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</si>
  <si>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</si>
  <si>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</si>
  <si>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</si>
  <si>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</si>
  <si>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</si>
  <si>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</si>
  <si>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</si>
  <si>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</si>
  <si>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</si>
  <si>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</si>
  <si>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</si>
  <si>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</si>
  <si>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</si>
  <si>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</si>
  <si>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</si>
  <si>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</si>
  <si>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</si>
  <si>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</si>
  <si>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</si>
  <si>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</si>
  <si>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</si>
  <si>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</si>
  <si>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</si>
  <si>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</si>
  <si>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</si>
  <si>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</si>
  <si>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</si>
  <si>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</si>
  <si>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</si>
  <si>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</si>
  <si>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</si>
  <si>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</si>
  <si>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</si>
  <si>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</si>
  <si>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</si>
  <si>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</si>
  <si>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</si>
  <si>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</si>
  <si>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</si>
  <si>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</si>
  <si>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</si>
  <si>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</si>
  <si>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</si>
  <si>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</si>
  <si>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</si>
  <si>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</si>
  <si>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</si>
  <si>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</si>
  <si>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</si>
  <si>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</si>
  <si>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</si>
  <si>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</si>
  <si>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</si>
  <si>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</si>
  <si>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</si>
  <si>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</si>
  <si>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</si>
  <si>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</si>
  <si>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</si>
  <si>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</si>
  <si>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</si>
  <si>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</si>
  <si>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</si>
  <si>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</si>
  <si>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</si>
  <si>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</si>
  <si>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</si>
  <si>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</si>
  <si>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</si>
  <si>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</si>
  <si>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</si>
  <si>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</si>
  <si>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</si>
  <si>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</si>
  <si>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</si>
  <si>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</si>
  <si>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</si>
  <si>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</si>
  <si>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</si>
  <si>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</si>
  <si>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</si>
  <si>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</si>
  <si>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</si>
  <si>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</si>
  <si>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</si>
  <si>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</si>
  <si>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</si>
  <si>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</si>
  <si>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</si>
  <si>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</si>
  <si>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</si>
  <si>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</si>
  <si>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</si>
  <si>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</si>
  <si>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</si>
  <si>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</si>
  <si>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</si>
  <si>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</si>
  <si>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</si>
  <si>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</si>
  <si>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</si>
  <si>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</si>
  <si>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</si>
  <si>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</si>
  <si>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</si>
  <si>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</si>
  <si>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</si>
  <si>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</si>
  <si>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</si>
  <si>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</si>
  <si>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</si>
  <si>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</si>
  <si>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</si>
  <si>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</si>
  <si>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</si>
  <si>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</si>
  <si>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</si>
  <si>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</si>
  <si>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</si>
  <si>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</si>
  <si>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</si>
  <si>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</si>
  <si>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</si>
  <si>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</si>
  <si>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</si>
  <si>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</si>
  <si>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</si>
  <si>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</si>
  <si>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</si>
  <si>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</si>
  <si>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</si>
  <si>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</si>
  <si>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</si>
  <si>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</si>
  <si>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</si>
  <si>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</si>
  <si>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</si>
  <si>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</si>
  <si>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</si>
  <si>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</si>
  <si>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</si>
  <si>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</si>
  <si>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</si>
  <si>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</si>
  <si>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</si>
  <si>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</si>
  <si>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</si>
  <si>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</si>
  <si>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</si>
  <si>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</si>
  <si>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</si>
  <si>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</si>
  <si>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</si>
  <si>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</si>
  <si>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</si>
  <si>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</si>
  <si>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</si>
  <si>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</si>
  <si>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</si>
  <si>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</si>
  <si>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</si>
  <si>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</si>
  <si>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</si>
  <si>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</si>
  <si>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</si>
  <si>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</si>
  <si>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</si>
  <si>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</si>
  <si>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</si>
  <si>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</si>
  <si>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</si>
  <si>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</si>
  <si>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</si>
  <si>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</si>
  <si>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</si>
  <si>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</si>
  <si>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</si>
  <si>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</si>
  <si>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</si>
  <si>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</si>
  <si>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</si>
  <si>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</si>
  <si>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</si>
  <si>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</si>
  <si>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</si>
  <si>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</si>
  <si>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</si>
  <si>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</si>
  <si>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</si>
  <si>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</si>
  <si>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</si>
  <si>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</si>
  <si>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</si>
  <si>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</si>
  <si>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</si>
  <si>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</si>
  <si>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</si>
  <si>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</si>
  <si>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</si>
  <si>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</si>
  <si>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</si>
  <si>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</si>
  <si>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</si>
  <si>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</si>
  <si>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</si>
  <si>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</si>
  <si>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</si>
  <si>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</si>
  <si>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</si>
  <si>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</si>
  <si>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</si>
  <si>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</si>
  <si>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</si>
  <si>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</si>
  <si>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</si>
  <si>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</si>
  <si>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</si>
  <si>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</si>
  <si>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</si>
  <si>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</si>
  <si>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</si>
  <si>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</si>
  <si>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</si>
  <si>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</si>
  <si>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</si>
  <si>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</si>
  <si>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</si>
  <si>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</si>
  <si>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</si>
  <si>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</si>
  <si>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</si>
  <si>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</si>
  <si>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</si>
  <si>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</si>
  <si>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</si>
  <si>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</si>
  <si>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</si>
  <si>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</si>
  <si>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</si>
  <si>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</si>
  <si>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</si>
  <si>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</si>
  <si>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</si>
  <si>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</si>
  <si>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</si>
  <si>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</si>
  <si>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</si>
  <si>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</si>
  <si>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</si>
  <si>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</si>
  <si>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</si>
  <si>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</si>
  <si>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</si>
  <si>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</si>
  <si>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</si>
  <si>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</si>
  <si>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</si>
  <si>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</si>
  <si>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</si>
  <si>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</si>
  <si>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</si>
  <si>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</si>
  <si>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</si>
  <si>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</si>
  <si>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</si>
  <si>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</si>
  <si>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</si>
  <si>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</si>
  <si>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</si>
  <si>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</si>
  <si>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</si>
  <si>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</si>
  <si>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</si>
  <si>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</si>
  <si>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</si>
  <si>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</si>
  <si>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</si>
  <si>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</si>
  <si>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</si>
  <si>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</si>
  <si>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</si>
  <si>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</si>
  <si>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</si>
  <si>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</si>
  <si>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</si>
  <si>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</si>
  <si>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</si>
  <si>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</si>
  <si>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</si>
  <si>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</si>
  <si>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</si>
  <si>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</si>
  <si>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</si>
  <si>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</si>
  <si>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</si>
  <si>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</si>
  <si>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</si>
  <si>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</si>
  <si>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</si>
  <si>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</si>
  <si>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</si>
  <si>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</si>
  <si>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</si>
  <si>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</si>
  <si>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</si>
  <si>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</si>
  <si>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</si>
  <si>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</si>
  <si>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</si>
  <si>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</si>
  <si>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</si>
  <si>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</si>
  <si>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</si>
  <si>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</si>
  <si>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</si>
  <si>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</si>
  <si>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</si>
  <si>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</si>
  <si>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</si>
  <si>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</si>
  <si>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</si>
  <si>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</si>
  <si>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</si>
  <si>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</si>
  <si>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</si>
  <si>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</si>
  <si>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</si>
  <si>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</si>
  <si>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</si>
  <si>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</si>
  <si>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</si>
  <si>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</si>
  <si>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</si>
  <si>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</si>
  <si>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</si>
  <si>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</si>
  <si>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</si>
  <si>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</si>
  <si>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</si>
  <si>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</si>
  <si>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</si>
  <si>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</si>
  <si>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</si>
  <si>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</si>
  <si>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</si>
  <si>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</si>
  <si>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</si>
  <si>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</si>
  <si>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</si>
  <si>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</si>
  <si>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</si>
  <si>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</si>
  <si>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</si>
  <si>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</si>
  <si>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</si>
  <si>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</si>
  <si>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</si>
  <si>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</si>
  <si>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</si>
  <si>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</si>
  <si>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</si>
  <si>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</si>
  <si>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</si>
  <si>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</si>
  <si>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</si>
  <si>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</si>
  <si>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</si>
  <si>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</si>
  <si>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</si>
  <si>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</si>
  <si>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</si>
  <si>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</si>
  <si>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</si>
  <si>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</si>
  <si>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</si>
  <si>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</si>
  <si>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</si>
  <si>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</si>
  <si>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</si>
  <si>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</si>
  <si>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</si>
  <si>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</si>
  <si>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</si>
  <si>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</si>
  <si>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</si>
  <si>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</si>
  <si>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</si>
  <si>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</si>
  <si>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</si>
  <si>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</si>
  <si>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</si>
  <si>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</si>
  <si>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</si>
  <si>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</si>
  <si>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</si>
  <si>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</si>
  <si>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</si>
  <si>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</si>
  <si>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</si>
  <si>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</si>
  <si>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</si>
  <si>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</si>
  <si>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</si>
  <si>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</si>
  <si>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</si>
  <si>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</si>
  <si>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</si>
  <si>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</si>
  <si>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</si>
  <si>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</si>
  <si>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</si>
  <si>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</si>
  <si>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</si>
  <si>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</si>
  <si>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</si>
  <si>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</si>
  <si>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</si>
  <si>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</si>
  <si>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</si>
  <si>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</si>
  <si>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</si>
  <si>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</si>
  <si>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</si>
  <si>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</si>
  <si>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</si>
  <si>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</si>
  <si>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</si>
  <si>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</si>
  <si>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</si>
  <si>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</si>
  <si>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</si>
  <si>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</si>
  <si>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</si>
  <si>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</si>
  <si>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</si>
  <si>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</si>
  <si>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</si>
  <si>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</si>
  <si>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</si>
  <si>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</si>
  <si>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</si>
  <si>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</si>
  <si>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</si>
  <si>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</si>
  <si>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</si>
  <si>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</si>
  <si>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</si>
  <si>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</si>
  <si>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</si>
  <si>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</si>
  <si>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</si>
  <si>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</si>
  <si>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</si>
  <si>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</si>
  <si>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</si>
  <si>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</si>
  <si>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</si>
  <si>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</si>
  <si>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</si>
  <si>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</si>
  <si>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</si>
  <si>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</si>
  <si>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</si>
  <si>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</si>
  <si>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</si>
  <si>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</si>
  <si>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</si>
  <si>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</si>
  <si>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</si>
  <si>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</si>
  <si>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</si>
  <si>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</si>
  <si>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</si>
  <si>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</si>
  <si>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</si>
  <si>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</si>
  <si>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</si>
  <si>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</si>
  <si>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</si>
  <si>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</si>
  <si>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</si>
  <si>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</si>
  <si>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</si>
  <si>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</si>
  <si>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</si>
  <si>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</si>
  <si>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</si>
  <si>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</si>
  <si>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</si>
  <si>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</si>
  <si>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</si>
  <si>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</si>
  <si>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</si>
  <si>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</si>
  <si>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</si>
  <si>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</si>
  <si>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</si>
  <si>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</si>
  <si>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</si>
  <si>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</si>
  <si>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</si>
  <si>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</si>
  <si>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</si>
  <si>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</si>
  <si>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</si>
  <si>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</si>
  <si>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</si>
  <si>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</si>
  <si>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</si>
  <si>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</si>
  <si>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</si>
  <si>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</si>
  <si>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</si>
  <si>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</si>
  <si>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</si>
  <si>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</si>
  <si>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</si>
  <si>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</si>
  <si>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</si>
  <si>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</si>
  <si>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</si>
  <si>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</si>
  <si>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</si>
  <si>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</si>
  <si>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</si>
  <si>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</si>
  <si>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</si>
  <si>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</si>
  <si>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</si>
  <si>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</si>
  <si>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</si>
  <si>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</si>
  <si>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</si>
  <si>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</si>
  <si>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</si>
  <si>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</si>
  <si>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</si>
  <si>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</si>
  <si>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</si>
  <si>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</si>
  <si>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</si>
  <si>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</si>
  <si>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</si>
  <si>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</si>
  <si>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</si>
  <si>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</si>
  <si>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</si>
  <si>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</si>
  <si>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</si>
  <si>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</si>
  <si>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</si>
  <si>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</si>
  <si>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</si>
  <si>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</si>
  <si>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</si>
  <si>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</si>
  <si>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</si>
  <si>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</si>
  <si>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</si>
  <si>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</si>
  <si>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</si>
  <si>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</si>
  <si>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</si>
  <si>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</si>
  <si>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</si>
  <si>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</si>
  <si>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</si>
  <si>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</si>
  <si>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</si>
  <si>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</si>
  <si>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</si>
  <si>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</si>
  <si>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</si>
  <si>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</si>
  <si>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</si>
  <si>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</si>
  <si>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</si>
  <si>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</si>
  <si>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</si>
  <si>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</si>
  <si>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</si>
  <si>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</si>
  <si>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</si>
  <si>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</si>
  <si>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</si>
  <si>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</si>
  <si>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</si>
  <si>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</si>
  <si>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</si>
  <si>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</si>
  <si>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</si>
  <si>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</si>
  <si>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</si>
  <si>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</si>
  <si>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</si>
  <si>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</si>
  <si>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</si>
  <si>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</si>
  <si>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</si>
  <si>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</si>
  <si>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</si>
  <si>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</si>
  <si>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</si>
  <si>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</si>
  <si>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</si>
  <si>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</si>
  <si>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</si>
  <si>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</si>
  <si>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</si>
  <si>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</si>
  <si>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</si>
  <si>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</si>
  <si>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</si>
  <si>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</si>
  <si>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</si>
  <si>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</si>
  <si>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</si>
  <si>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</si>
  <si>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</si>
  <si>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</si>
  <si>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</si>
  <si>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</si>
  <si>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</si>
  <si>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</si>
  <si>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</si>
  <si>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</si>
  <si>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</si>
  <si>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</si>
  <si>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</si>
  <si>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</si>
  <si>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</si>
  <si>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</si>
  <si>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</si>
  <si>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</si>
  <si>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</si>
  <si>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</si>
  <si>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</si>
  <si>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</si>
  <si>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</si>
  <si>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</si>
  <si>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</si>
  <si>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</si>
  <si>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</si>
  <si>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</si>
  <si>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</si>
  <si>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</si>
  <si>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</si>
  <si>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</si>
  <si>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</si>
  <si>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</si>
  <si>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</si>
  <si>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</si>
  <si>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</si>
  <si>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</si>
  <si>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</si>
  <si>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</si>
  <si>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</si>
  <si>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</si>
  <si>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</si>
  <si>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</si>
  <si>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</si>
  <si>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</si>
  <si>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</si>
  <si>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</si>
  <si>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</si>
  <si>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</si>
  <si>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</si>
  <si>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</si>
  <si>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</si>
  <si>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</si>
  <si>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</si>
  <si>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</si>
  <si>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</si>
  <si>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</si>
  <si>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</si>
  <si>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</si>
  <si>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</si>
  <si>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</si>
  <si>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</si>
  <si>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</si>
  <si>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</si>
  <si>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</si>
  <si>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</si>
  <si>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</si>
  <si>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</si>
  <si>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</si>
  <si>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</si>
  <si>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</si>
  <si>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</si>
  <si>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</si>
  <si>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</si>
  <si>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</si>
  <si>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</si>
  <si>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</si>
  <si>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</si>
  <si>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</si>
  <si>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</si>
  <si>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</si>
  <si>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</si>
  <si>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</si>
  <si>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</si>
  <si>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</si>
  <si>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</si>
  <si>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</si>
  <si>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</si>
  <si>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</si>
  <si>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</si>
  <si>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</si>
  <si>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</si>
  <si>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</si>
  <si>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</si>
  <si>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</si>
  <si>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</si>
  <si>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</si>
  <si>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</si>
  <si>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</si>
  <si>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</si>
  <si>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</si>
  <si>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</si>
  <si>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</si>
  <si>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</si>
  <si>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</si>
  <si>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</si>
  <si>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</si>
  <si>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</si>
  <si>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</si>
  <si>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</si>
  <si>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</si>
  <si>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</si>
  <si>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</si>
  <si>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</si>
  <si>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</si>
  <si>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</si>
  <si>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</si>
  <si>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</si>
  <si>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</si>
  <si>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</si>
  <si>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</si>
  <si>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</si>
  <si>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</si>
  <si>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</si>
  <si>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</si>
  <si>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</si>
  <si>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</si>
  <si>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</si>
  <si>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</si>
  <si>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</si>
  <si>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</si>
  <si>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</si>
  <si>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</si>
  <si>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</si>
  <si>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</si>
  <si>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</si>
  <si>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</si>
  <si>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</si>
  <si>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</si>
  <si>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</si>
  <si>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</si>
  <si>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</si>
  <si>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</si>
  <si>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</si>
  <si>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</si>
  <si>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</si>
  <si>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</si>
  <si>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</si>
  <si>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</si>
  <si>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</si>
  <si>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</si>
  <si>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</si>
  <si>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</si>
  <si>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</si>
  <si>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</si>
  <si>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</si>
  <si>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</si>
  <si>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</si>
  <si>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</si>
  <si>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</si>
  <si>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</si>
  <si>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</si>
  <si>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</si>
  <si>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</si>
  <si>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</si>
  <si>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</si>
  <si>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</si>
  <si>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</si>
  <si>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</si>
  <si>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</si>
  <si>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</si>
  <si>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</si>
  <si>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</si>
  <si>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</si>
  <si>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</si>
  <si>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</si>
  <si>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</si>
  <si>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</si>
  <si>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</si>
  <si>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</si>
  <si>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</si>
  <si>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</si>
  <si>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</si>
  <si>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</si>
  <si>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</si>
  <si>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</si>
  <si>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</si>
  <si>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</si>
  <si>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</si>
  <si>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</si>
  <si>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</si>
  <si>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</si>
  <si>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</si>
  <si>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</si>
  <si>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</si>
  <si>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</si>
  <si>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</si>
  <si>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</si>
  <si>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</si>
  <si>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</si>
  <si>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</si>
  <si>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</si>
  <si>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</si>
  <si>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</si>
  <si>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</si>
  <si>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</si>
  <si>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</si>
  <si>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</si>
  <si>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</si>
  <si>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</si>
  <si>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</si>
  <si>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</si>
  <si>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</si>
  <si>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</si>
  <si>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</si>
  <si>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</si>
  <si>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</si>
  <si>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</si>
  <si>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</si>
  <si>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</si>
  <si>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</si>
  <si>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</si>
  <si>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</si>
  <si>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</si>
  <si>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</si>
  <si>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</si>
  <si>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</si>
  <si>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</si>
  <si>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</si>
  <si>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</si>
  <si>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</si>
  <si>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</si>
  <si>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</si>
  <si>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</si>
  <si>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</si>
  <si>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</si>
  <si>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</si>
  <si>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</si>
  <si>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</si>
  <si>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</si>
  <si>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</si>
  <si>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</si>
  <si>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</si>
  <si>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</si>
  <si>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</si>
  <si>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</si>
  <si>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</si>
  <si>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</si>
  <si>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</si>
  <si>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</si>
  <si>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</si>
  <si>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</si>
  <si>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</si>
  <si>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</si>
  <si>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</si>
  <si>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</si>
  <si>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</si>
  <si>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</si>
  <si>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</si>
  <si>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</si>
  <si>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</si>
  <si>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</si>
  <si>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</si>
  <si>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</si>
  <si>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</si>
  <si>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</si>
  <si>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</si>
  <si>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</si>
  <si>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</si>
  <si>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</si>
  <si>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</si>
  <si>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</si>
  <si>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</si>
  <si>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</si>
  <si>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</si>
  <si>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</si>
  <si>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</si>
  <si>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</si>
  <si>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</si>
  <si>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</si>
  <si>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</si>
  <si>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</si>
  <si>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</si>
  <si>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</si>
  <si>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</si>
  <si>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</si>
  <si>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</si>
  <si>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</si>
  <si>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</si>
  <si>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</si>
  <si>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</si>
  <si>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</si>
  <si>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</si>
  <si>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</si>
  <si>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</si>
  <si>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</si>
  <si>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</si>
  <si>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</si>
  <si>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</si>
  <si>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</si>
  <si>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</si>
  <si>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</si>
  <si>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</si>
  <si>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</si>
  <si>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</si>
  <si>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</si>
  <si>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</si>
  <si>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</si>
  <si>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</si>
  <si>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</si>
  <si>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</si>
  <si>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</si>
  <si>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</si>
  <si>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</si>
  <si>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</si>
  <si>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</si>
  <si>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</si>
  <si>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</si>
  <si>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</si>
  <si>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</si>
  <si>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</si>
  <si>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</si>
  <si>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</si>
  <si>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</si>
  <si>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</si>
  <si>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</si>
  <si>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</si>
  <si>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</si>
  <si>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</si>
  <si>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</si>
  <si>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</si>
  <si>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</si>
  <si>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</si>
  <si>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</si>
  <si>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</si>
  <si>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</si>
  <si>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</si>
  <si>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</si>
  <si>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</si>
  <si>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</si>
  <si>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</si>
  <si>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</si>
  <si>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</si>
  <si>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</si>
  <si>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</si>
  <si>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</si>
  <si>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</si>
  <si>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</si>
  <si>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</si>
  <si>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</si>
  <si>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</si>
  <si>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</si>
  <si>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</si>
  <si>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</si>
  <si>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</si>
  <si>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</si>
  <si>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</si>
  <si>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</si>
  <si>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</si>
  <si>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</si>
  <si>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</si>
  <si>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</si>
  <si>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</si>
  <si>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</si>
  <si>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</si>
  <si>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</si>
  <si>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</si>
  <si>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</si>
  <si>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</si>
  <si>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</si>
  <si>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</si>
  <si>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</si>
  <si>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</si>
  <si>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</si>
  <si>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</si>
  <si>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</si>
  <si>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</si>
  <si>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</si>
  <si>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</si>
  <si>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</si>
  <si>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</si>
  <si>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</si>
  <si>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</si>
  <si>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</si>
  <si>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</si>
  <si>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</si>
  <si>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</si>
  <si>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</si>
  <si>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</si>
  <si>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</si>
  <si>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</si>
  <si>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</si>
  <si>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</si>
  <si>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</si>
  <si>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</si>
  <si>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</si>
  <si>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</si>
  <si>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</si>
  <si>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</si>
  <si>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</si>
  <si>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</si>
  <si>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</si>
  <si>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</si>
  <si>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</si>
  <si>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</si>
  <si>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</si>
  <si>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</si>
  <si>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</si>
  <si>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</si>
  <si>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</si>
  <si>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</si>
  <si>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</si>
  <si>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</si>
  <si>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</si>
  <si>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</si>
  <si>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</si>
  <si>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</si>
  <si>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</si>
  <si>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</si>
  <si>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</si>
  <si>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</si>
  <si>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</si>
  <si>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</si>
  <si>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</si>
  <si>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</si>
  <si>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</si>
  <si>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</si>
  <si>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</si>
  <si>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</si>
  <si>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</si>
  <si>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</si>
  <si>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</si>
  <si>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</si>
  <si>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</si>
  <si>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</si>
  <si>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</si>
  <si>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</si>
  <si>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</si>
  <si>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</si>
  <si>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</si>
  <si>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</si>
  <si>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</si>
  <si>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</si>
  <si>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</si>
  <si>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</si>
  <si>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</si>
  <si>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</si>
  <si>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</si>
  <si>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</si>
  <si>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</si>
  <si>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</si>
  <si>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</si>
  <si>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</si>
  <si>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</si>
  <si>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</si>
  <si>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</si>
  <si>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</si>
  <si>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</si>
  <si>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</si>
  <si>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</si>
  <si>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</si>
  <si>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</si>
  <si>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</si>
  <si>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</si>
  <si>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</si>
  <si>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</si>
  <si>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</si>
  <si>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</si>
  <si>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</si>
  <si>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</si>
  <si>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</si>
  <si>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</si>
  <si>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</si>
  <si>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</si>
  <si>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</si>
  <si>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</si>
  <si>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</si>
  <si>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</si>
  <si>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</si>
  <si>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</si>
  <si>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</si>
  <si>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</si>
  <si>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</si>
  <si>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</si>
  <si>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</si>
  <si>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</si>
  <si>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</si>
  <si>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</si>
  <si>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</si>
  <si>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</si>
  <si>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</si>
  <si>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</si>
  <si>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</si>
  <si>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</si>
  <si>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</si>
  <si>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</si>
  <si>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</si>
  <si>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</si>
  <si>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</si>
  <si>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</si>
  <si>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</si>
  <si>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</si>
  <si>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</si>
  <si>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</si>
  <si>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</si>
  <si>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</si>
  <si>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</si>
  <si>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</si>
  <si>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</si>
  <si>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</si>
  <si>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</si>
  <si>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</si>
  <si>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</si>
  <si>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</si>
  <si>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</si>
  <si>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</si>
  <si>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</si>
  <si>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</si>
  <si>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</si>
  <si>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</si>
  <si>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</si>
  <si>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</si>
  <si>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</si>
  <si>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</si>
  <si>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</si>
  <si>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</si>
  <si>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</si>
  <si>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</si>
  <si>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</si>
  <si>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</si>
  <si>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</si>
  <si>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</si>
  <si>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</si>
  <si>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</si>
  <si>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</si>
  <si>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</si>
  <si>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</si>
  <si>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</si>
  <si>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</si>
  <si>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</si>
  <si>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</si>
  <si>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</si>
  <si>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</si>
  <si>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</si>
  <si>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</si>
  <si>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</si>
  <si>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</si>
  <si>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</si>
  <si>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</si>
  <si>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</si>
  <si>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</si>
  <si>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</si>
  <si>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</si>
  <si>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</si>
  <si>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</si>
  <si>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</si>
  <si>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</si>
  <si>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</si>
  <si>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</si>
  <si>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</si>
  <si>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</si>
  <si>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</si>
  <si>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</si>
  <si>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</si>
  <si>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</si>
  <si>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</si>
  <si>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</si>
  <si>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</si>
  <si>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</si>
  <si>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</si>
  <si>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</si>
  <si>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</si>
  <si>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</si>
  <si>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</si>
  <si>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</si>
  <si>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</si>
  <si>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</si>
  <si>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</si>
  <si>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</si>
  <si>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</si>
  <si>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</si>
  <si>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</si>
  <si>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</si>
  <si>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</si>
  <si>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</si>
  <si>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</si>
  <si>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</si>
  <si>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</si>
  <si>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</si>
  <si>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</si>
  <si>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</si>
  <si>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</si>
  <si>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</si>
  <si>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</si>
  <si>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</si>
  <si>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</si>
  <si>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</si>
  <si>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</si>
  <si>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</si>
  <si>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</si>
  <si>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</si>
  <si>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</si>
  <si>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</si>
  <si>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</si>
  <si>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</si>
  <si>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</si>
  <si>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</si>
  <si>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</si>
  <si>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</si>
  <si>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</si>
  <si>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</si>
  <si>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</si>
  <si>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</si>
  <si>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</si>
  <si>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</si>
  <si>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</si>
  <si>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</si>
  <si>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</si>
  <si>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</si>
  <si>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</si>
  <si>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</si>
  <si>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</si>
  <si>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</si>
  <si>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</si>
  <si>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</si>
  <si>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</si>
  <si>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</si>
  <si>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</si>
  <si>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</si>
  <si>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</si>
  <si>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</si>
  <si>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</si>
  <si>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</si>
  <si>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</si>
  <si>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</si>
  <si>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</si>
  <si>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</si>
  <si>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</si>
  <si>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</si>
  <si>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</si>
  <si>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</si>
  <si>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</si>
  <si>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</si>
  <si>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</si>
  <si>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</si>
  <si>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</si>
  <si>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</si>
  <si>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</si>
  <si>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</si>
  <si>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</si>
  <si>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</si>
  <si>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</si>
  <si>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</si>
  <si>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</si>
  <si>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</si>
  <si>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</si>
  <si>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</si>
  <si>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</si>
  <si>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</si>
  <si>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</si>
  <si>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</si>
  <si>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</si>
  <si>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</si>
  <si>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</si>
  <si>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</si>
  <si>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</si>
  <si>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</si>
  <si>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</si>
  <si>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</si>
  <si>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</si>
  <si>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</si>
  <si>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</si>
  <si>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</si>
  <si>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</si>
  <si>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</si>
  <si>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</si>
  <si>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</si>
  <si>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</si>
  <si>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</si>
  <si>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</si>
  <si>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</si>
  <si>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</si>
  <si>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</si>
  <si>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</si>
  <si>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</si>
  <si>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</si>
  <si>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</si>
  <si>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</si>
  <si>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</si>
  <si>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</si>
  <si>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</si>
  <si>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</si>
  <si>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</si>
  <si>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</si>
  <si>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</si>
  <si>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</si>
  <si>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</si>
  <si>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</si>
  <si>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</si>
  <si>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</si>
  <si>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</si>
  <si>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</si>
  <si>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</si>
  <si>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</si>
  <si>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</si>
  <si>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</si>
  <si>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</si>
  <si>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</si>
  <si>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</si>
  <si>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</si>
  <si>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</si>
  <si>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</si>
  <si>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</si>
  <si>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</si>
  <si>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</si>
  <si>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</si>
  <si>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</si>
  <si>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</si>
  <si>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</si>
  <si>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</si>
  <si>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</si>
  <si>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</si>
  <si>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</si>
  <si>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</si>
  <si>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</si>
  <si>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</si>
  <si>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</si>
  <si>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</si>
  <si>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</si>
  <si>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</si>
  <si>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</si>
  <si>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</si>
  <si>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</si>
  <si>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</si>
  <si>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</si>
  <si>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</si>
  <si>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</si>
  <si>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</si>
  <si>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</si>
  <si>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</si>
  <si>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</si>
  <si>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</si>
  <si>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</si>
  <si>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</si>
  <si>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</si>
  <si>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</si>
  <si>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</si>
  <si>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</si>
  <si>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</si>
  <si>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</si>
  <si>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</si>
  <si>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</si>
  <si>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</si>
  <si>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</si>
  <si>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</si>
  <si>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</si>
  <si>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</si>
  <si>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</si>
  <si>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</si>
  <si>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</si>
  <si>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</si>
  <si>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</si>
  <si>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</si>
  <si>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</si>
  <si>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</si>
  <si>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</si>
  <si>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</si>
  <si>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</si>
  <si>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</si>
  <si>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</si>
  <si>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</si>
  <si>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</si>
  <si>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</si>
  <si>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</si>
  <si>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</si>
  <si>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</si>
  <si>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</si>
  <si>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</si>
  <si>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</si>
  <si>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</si>
  <si>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</si>
  <si>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</si>
  <si>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</si>
  <si>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</si>
  <si>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</si>
  <si>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</si>
  <si>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</si>
  <si>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</si>
  <si>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</si>
  <si>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</si>
  <si>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</si>
  <si>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</si>
  <si>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</si>
  <si>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</si>
  <si>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</si>
  <si>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</si>
  <si>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</si>
  <si>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</si>
  <si>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</si>
  <si>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</si>
  <si>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</si>
  <si>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</si>
  <si>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</si>
  <si>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</si>
  <si>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</si>
  <si>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</si>
  <si>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</si>
  <si>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</si>
  <si>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</si>
  <si>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</si>
  <si>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</si>
  <si>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</si>
  <si>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</si>
  <si>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</si>
  <si>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</si>
  <si>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</si>
  <si>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</si>
  <si>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</si>
  <si>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</si>
  <si>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</si>
  <si>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</si>
  <si>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</si>
  <si>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</si>
  <si>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</si>
  <si>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</si>
  <si>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</si>
  <si>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</si>
  <si>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</si>
  <si>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</si>
  <si>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</si>
  <si>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</si>
  <si>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</si>
  <si>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</si>
  <si>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</si>
  <si>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</si>
  <si>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</si>
  <si>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</si>
  <si>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</si>
  <si>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</si>
  <si>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</si>
  <si>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</si>
  <si>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</si>
  <si>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</si>
  <si>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</si>
  <si>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</si>
  <si>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</si>
  <si>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</si>
  <si>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</si>
  <si>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</si>
  <si>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</si>
  <si>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</si>
  <si>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</si>
  <si>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</si>
  <si>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</si>
  <si>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</si>
  <si>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</si>
  <si>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</si>
  <si>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</si>
  <si>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</si>
  <si>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</si>
  <si>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</si>
  <si>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</si>
  <si>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</si>
  <si>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</si>
  <si>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</si>
  <si>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</si>
  <si>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</si>
  <si>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</si>
  <si>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</si>
  <si>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</si>
  <si>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</si>
  <si>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</si>
  <si>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</si>
  <si>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</si>
  <si>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</si>
  <si>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</si>
  <si>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</si>
  <si>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</si>
  <si>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</si>
  <si>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</si>
  <si>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</si>
  <si>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</si>
  <si>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</si>
  <si>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</si>
  <si>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</si>
  <si>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</si>
  <si>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</si>
  <si>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</si>
  <si>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</si>
  <si>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</si>
  <si>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</si>
  <si>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</si>
  <si>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</si>
  <si>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</si>
  <si>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</si>
  <si>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</si>
  <si>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</si>
  <si>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</si>
  <si>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</si>
  <si>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</si>
  <si>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</si>
  <si>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</si>
  <si>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</si>
  <si>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</si>
  <si>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</si>
  <si>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</si>
  <si>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</si>
  <si>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</si>
  <si>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</si>
  <si>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</si>
  <si>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</si>
  <si>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</si>
  <si>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</si>
  <si>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</si>
  <si>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</si>
  <si>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</si>
  <si>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</si>
  <si>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</si>
  <si>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</si>
  <si>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</si>
  <si>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</si>
  <si>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</si>
  <si>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</si>
  <si>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</si>
  <si>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</si>
  <si>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</si>
  <si>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</si>
  <si>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</si>
  <si>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</si>
  <si>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</si>
  <si>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</si>
  <si>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</si>
  <si>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</si>
  <si>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</si>
  <si>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</si>
  <si>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</si>
  <si>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</si>
  <si>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</si>
  <si>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</si>
  <si>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</si>
  <si>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</si>
  <si>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</si>
  <si>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</si>
  <si>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</si>
  <si>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</si>
  <si>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</si>
  <si>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</si>
  <si>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</si>
  <si>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</si>
  <si>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</si>
  <si>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</si>
  <si>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</si>
  <si>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</si>
  <si>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</si>
  <si>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</si>
  <si>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</si>
  <si>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</si>
  <si>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</si>
  <si>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</si>
  <si>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</si>
  <si>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</si>
  <si>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</si>
  <si>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</si>
  <si>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</si>
  <si>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</si>
  <si>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</si>
  <si>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</si>
  <si>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</si>
  <si>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</si>
  <si>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</si>
  <si>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</si>
  <si>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</si>
  <si>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</si>
  <si>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</si>
  <si>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</si>
  <si>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</si>
  <si>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</si>
  <si>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</si>
  <si>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</si>
  <si>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</si>
  <si>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</si>
  <si>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</si>
  <si>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</si>
  <si>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</si>
  <si>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</si>
  <si>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</si>
  <si>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</si>
  <si>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</si>
  <si>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</si>
  <si>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</si>
  <si>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</si>
  <si>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</si>
  <si>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</si>
  <si>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</si>
  <si>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</si>
  <si>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</si>
  <si>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</si>
  <si>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</si>
  <si>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</si>
  <si>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</si>
  <si>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</si>
  <si>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</si>
  <si>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</si>
  <si>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</si>
  <si>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</si>
  <si>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</si>
  <si>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</si>
  <si>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</si>
  <si>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</si>
  <si>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</si>
  <si>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</si>
  <si>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</si>
  <si>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</si>
  <si>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</si>
  <si>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</si>
  <si>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</si>
  <si>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</si>
  <si>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</si>
  <si>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</si>
  <si>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</si>
  <si>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</si>
  <si>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</si>
  <si>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</si>
  <si>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</si>
  <si>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</si>
  <si>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</si>
  <si>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</si>
  <si>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</si>
  <si>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</si>
  <si>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</si>
  <si>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</si>
  <si>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</si>
  <si>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</si>
  <si>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</si>
  <si>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</si>
  <si>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</si>
  <si>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</si>
  <si>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</si>
  <si>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</si>
  <si>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</si>
  <si>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</si>
  <si>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</si>
  <si>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</si>
  <si>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</si>
  <si>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</si>
  <si>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</si>
  <si>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</si>
  <si>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</si>
  <si>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</si>
  <si>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</si>
  <si>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</si>
  <si>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</si>
  <si>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</si>
  <si>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</si>
  <si>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</si>
  <si>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</si>
  <si>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</si>
  <si>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</si>
  <si>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</si>
  <si>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</si>
  <si>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</si>
  <si>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</si>
  <si>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</si>
  <si>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</si>
  <si>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</si>
  <si>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</si>
  <si>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</si>
  <si>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</si>
  <si>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</si>
  <si>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</si>
  <si>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</si>
  <si>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</si>
  <si>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</si>
  <si>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</si>
  <si>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</si>
  <si>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</si>
  <si>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</si>
  <si>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</si>
  <si>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</si>
  <si>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</si>
  <si>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</si>
  <si>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</si>
  <si>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</si>
  <si>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</si>
  <si>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</si>
  <si>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</si>
  <si>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</si>
  <si>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</si>
  <si>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</si>
  <si>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</si>
  <si>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</si>
  <si>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</si>
  <si>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</si>
  <si>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</si>
  <si>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</si>
  <si>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</si>
  <si>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</si>
  <si>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</si>
  <si>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</si>
  <si>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</si>
  <si>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</si>
  <si>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</si>
  <si>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</si>
  <si>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</si>
  <si>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</si>
  <si>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</si>
  <si>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</si>
  <si>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</si>
  <si>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</si>
  <si>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</si>
  <si>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</si>
  <si>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</si>
  <si>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</si>
  <si>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</si>
  <si>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</si>
  <si>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</si>
  <si>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</si>
  <si>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</si>
  <si>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</si>
  <si>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</si>
  <si>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</si>
  <si>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</si>
  <si>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</si>
  <si>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</si>
  <si>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</si>
  <si>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</si>
  <si>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</si>
  <si>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</si>
  <si>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</si>
  <si>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</si>
  <si>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</si>
  <si>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</si>
  <si>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</si>
  <si>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</si>
  <si>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</si>
  <si>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</si>
  <si>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</si>
  <si>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</si>
  <si>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</si>
  <si>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</si>
  <si>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</si>
  <si>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</si>
  <si>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</si>
  <si>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</si>
  <si>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</si>
  <si>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</si>
  <si>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</si>
  <si>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</si>
  <si>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</si>
  <si>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</si>
  <si>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</si>
  <si>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</si>
  <si>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</si>
  <si>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</si>
  <si>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</si>
  <si>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</si>
  <si>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</si>
  <si>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</si>
  <si>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</si>
  <si>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</si>
  <si>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</si>
  <si>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</si>
  <si>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</si>
  <si>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</si>
  <si>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</si>
  <si>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</si>
  <si>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</si>
  <si>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</si>
  <si>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</si>
  <si>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</si>
  <si>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</si>
  <si>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</si>
  <si>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</si>
  <si>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</si>
  <si>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</si>
  <si>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</si>
  <si>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</si>
  <si>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</si>
  <si>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</si>
  <si>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</si>
  <si>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</si>
  <si>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</si>
  <si>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</si>
  <si>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</si>
  <si>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</si>
  <si>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</si>
  <si>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</si>
  <si>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</si>
  <si>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</si>
  <si>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</si>
  <si>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</si>
  <si>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</si>
  <si>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</si>
  <si>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</si>
  <si>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</si>
  <si>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</si>
  <si>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</si>
  <si>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</si>
  <si>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</si>
  <si>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</si>
  <si>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</si>
  <si>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</si>
  <si>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</si>
  <si>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</si>
  <si>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</si>
  <si>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</si>
  <si>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</si>
  <si>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</si>
  <si>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</si>
  <si>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</si>
  <si>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</si>
  <si>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</si>
  <si>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</si>
  <si>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</si>
  <si>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</si>
  <si>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</si>
  <si>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</si>
  <si>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</si>
  <si>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</si>
  <si>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</si>
  <si>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</si>
  <si>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</si>
  <si>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</si>
  <si>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</si>
  <si>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</si>
  <si>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</si>
  <si>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</si>
  <si>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</si>
  <si>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</si>
  <si>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</si>
  <si>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</si>
  <si>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</si>
  <si>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</si>
  <si>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</si>
  <si>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</si>
  <si>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</si>
  <si>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</si>
  <si>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</si>
  <si>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</si>
  <si>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</si>
  <si>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</si>
  <si>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</si>
  <si>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</si>
  <si>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</si>
  <si>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</si>
  <si>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</si>
  <si>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</si>
  <si>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</si>
  <si>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</si>
  <si>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</si>
  <si>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</si>
  <si>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</si>
  <si>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</si>
  <si>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</si>
  <si>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</si>
  <si>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</si>
  <si>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</si>
  <si>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</si>
  <si>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</si>
  <si>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</si>
  <si>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</si>
  <si>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</si>
  <si>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</si>
  <si>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</si>
  <si>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</si>
  <si>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</si>
  <si>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</si>
  <si>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</si>
  <si>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</si>
  <si>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</si>
  <si>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</si>
  <si>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</si>
  <si>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</si>
  <si>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</si>
  <si>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</si>
  <si>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</si>
  <si>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</si>
  <si>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</si>
  <si>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</si>
  <si>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</si>
  <si>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</si>
  <si>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</si>
  <si>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</si>
  <si>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</si>
  <si>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</si>
  <si>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</si>
  <si>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</si>
  <si>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</si>
  <si>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</si>
  <si>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</si>
  <si>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</si>
  <si>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</si>
  <si>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</si>
  <si>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</si>
  <si>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</si>
  <si>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</si>
  <si>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</si>
  <si>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</si>
  <si>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</si>
  <si>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</si>
  <si>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</si>
  <si>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</si>
  <si>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</si>
  <si>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</si>
  <si>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</si>
  <si>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</si>
  <si>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</si>
  <si>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</si>
  <si>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</si>
  <si>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</si>
  <si>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</si>
  <si>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</si>
  <si>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</si>
  <si>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</si>
  <si>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</si>
  <si>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</si>
  <si>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</si>
  <si>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</si>
  <si>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</si>
  <si>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</si>
  <si>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</si>
  <si>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</si>
  <si>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</si>
  <si>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</si>
  <si>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</si>
  <si>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</si>
  <si>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</si>
  <si>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</si>
  <si>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</si>
  <si>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</si>
  <si>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</si>
  <si>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</si>
  <si>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</si>
  <si>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</si>
  <si>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</si>
  <si>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</si>
  <si>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</si>
  <si>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</si>
  <si>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</si>
  <si>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</si>
  <si>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</si>
  <si>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</si>
  <si>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</si>
  <si>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</si>
  <si>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</si>
  <si>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</si>
  <si>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</si>
  <si>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</si>
  <si>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</si>
  <si>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</si>
  <si>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</si>
  <si>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</si>
  <si>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</si>
  <si>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</si>
  <si>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</si>
  <si>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</si>
  <si>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</si>
  <si>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</si>
  <si>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</si>
  <si>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</si>
  <si>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</si>
  <si>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</si>
  <si>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</si>
  <si>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</si>
  <si>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</si>
  <si>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</si>
  <si>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</si>
  <si>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</si>
  <si>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</si>
  <si>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</si>
  <si>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</si>
  <si>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</si>
  <si>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</si>
  <si>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</si>
  <si>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</si>
  <si>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</si>
  <si>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</si>
  <si>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</si>
  <si>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</si>
  <si>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</si>
  <si>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</si>
  <si>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</si>
  <si>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</si>
  <si>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</si>
  <si>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</si>
  <si>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</si>
  <si>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</si>
  <si>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</si>
  <si>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</si>
  <si>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</si>
  <si>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</si>
  <si>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</si>
  <si>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</si>
  <si>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</si>
  <si>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</si>
  <si>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</si>
  <si>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</si>
  <si>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</si>
  <si>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</si>
  <si>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</si>
  <si>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</si>
  <si>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</si>
  <si>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</si>
  <si>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</si>
  <si>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</si>
  <si>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</si>
  <si>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</si>
  <si>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</si>
  <si>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</si>
  <si>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</si>
  <si>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</si>
  <si>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</si>
  <si>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</si>
  <si>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</si>
  <si>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</si>
  <si>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</si>
  <si>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</si>
  <si>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</si>
  <si>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</si>
  <si>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</si>
  <si>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</si>
  <si>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</si>
  <si>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</si>
  <si>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</si>
  <si>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</si>
  <si>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</si>
  <si>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</si>
  <si>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</si>
  <si>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</si>
  <si>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</si>
  <si>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</si>
  <si>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</si>
  <si>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</si>
  <si>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</si>
  <si>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</si>
  <si>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</si>
  <si>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</si>
  <si>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</si>
  <si>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</si>
  <si>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</si>
  <si>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</si>
  <si>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</si>
  <si>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</si>
  <si>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</si>
  <si>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</si>
  <si>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</si>
  <si>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</si>
  <si>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</si>
  <si>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</si>
  <si>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</si>
  <si>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</si>
  <si>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</si>
  <si>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</si>
  <si>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</si>
  <si>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</si>
  <si>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</si>
  <si>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</si>
  <si>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</si>
  <si>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</si>
  <si>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</si>
  <si>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</si>
  <si>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</si>
  <si>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</si>
  <si>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</si>
  <si>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</si>
  <si>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</si>
  <si>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</si>
  <si>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</si>
  <si>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</si>
  <si>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</si>
  <si>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</si>
  <si>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</si>
  <si>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</si>
  <si>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</si>
  <si>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</si>
  <si>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</si>
  <si>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</si>
  <si>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</si>
  <si>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</si>
  <si>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</si>
  <si>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</si>
  <si>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</si>
  <si>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</si>
  <si>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</si>
  <si>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</si>
  <si>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</si>
  <si>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</si>
  <si>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</si>
  <si>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</si>
  <si>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</si>
  <si>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</si>
  <si>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</si>
  <si>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</si>
  <si>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</si>
  <si>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</si>
  <si>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</si>
  <si>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</si>
  <si>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</si>
  <si>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</si>
  <si>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</si>
  <si>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</si>
  <si>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</si>
  <si>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</si>
  <si>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</si>
  <si>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</si>
  <si>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</si>
  <si>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</si>
  <si>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</si>
  <si>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</si>
  <si>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</si>
  <si>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</si>
  <si>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</si>
  <si>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</si>
  <si>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</si>
  <si>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</si>
  <si>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</si>
  <si>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</si>
  <si>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</si>
  <si>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</si>
  <si>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</si>
  <si>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</si>
  <si>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</si>
  <si>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</si>
  <si>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</si>
  <si>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</si>
  <si>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</si>
  <si>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</si>
  <si>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</si>
  <si>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</si>
  <si>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</si>
  <si>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</si>
  <si>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</si>
  <si>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</si>
  <si>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</si>
  <si>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</si>
  <si>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</si>
  <si>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</si>
  <si>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</si>
  <si>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</si>
  <si>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</si>
  <si>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</si>
  <si>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</si>
  <si>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</si>
  <si>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</si>
  <si>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</si>
  <si>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</si>
  <si>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</si>
  <si>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</si>
  <si>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</si>
  <si>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</si>
  <si>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</si>
  <si>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</si>
  <si>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</si>
  <si>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</si>
  <si>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</si>
  <si>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</si>
  <si>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</si>
  <si>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</si>
  <si>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</si>
  <si>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</si>
  <si>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</si>
  <si>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</si>
  <si>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</si>
  <si>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</si>
  <si>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</si>
  <si>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</si>
  <si>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</si>
  <si>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</si>
  <si>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</si>
  <si>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</si>
  <si>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</si>
  <si>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</si>
  <si>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</si>
  <si>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</si>
  <si>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</si>
  <si>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</si>
  <si>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</si>
  <si>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</si>
  <si>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</si>
  <si>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</si>
  <si>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</si>
  <si>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</si>
  <si>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</si>
  <si>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</si>
  <si>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</si>
  <si>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</si>
  <si>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</si>
  <si>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</si>
  <si>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</si>
  <si>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</si>
  <si>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</si>
  <si>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</si>
  <si>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</si>
  <si>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</si>
  <si>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</si>
  <si>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</si>
  <si>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</si>
  <si>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</si>
  <si>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</si>
  <si>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</si>
  <si>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</si>
  <si>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</si>
  <si>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</si>
  <si>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</si>
  <si>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</si>
  <si>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</si>
  <si>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</si>
  <si>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</si>
  <si>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</si>
  <si>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</si>
  <si>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</si>
  <si>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</si>
  <si>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</si>
  <si>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</si>
  <si>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</si>
  <si>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</si>
  <si>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</si>
  <si>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</si>
  <si>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</si>
  <si>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</si>
  <si>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</si>
  <si>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</si>
  <si>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</si>
  <si>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</si>
  <si>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</si>
  <si>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</si>
  <si>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</si>
  <si>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</si>
  <si>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</si>
  <si>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</si>
  <si>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</si>
  <si>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</si>
  <si>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</si>
  <si>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</si>
  <si>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</si>
  <si>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</si>
  <si>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</si>
  <si>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</si>
  <si>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</si>
  <si>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</si>
  <si>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</si>
  <si>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</si>
  <si>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</si>
  <si>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</si>
  <si>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</si>
  <si>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</si>
  <si>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</si>
  <si>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</si>
  <si>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</si>
  <si>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</si>
  <si>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</si>
  <si>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</si>
  <si>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</si>
  <si>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</si>
  <si>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</si>
  <si>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</si>
  <si>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</si>
  <si>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</si>
  <si>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</si>
  <si>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</si>
  <si>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</si>
  <si>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</si>
  <si>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</si>
  <si>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</si>
  <si>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</si>
  <si>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</si>
  <si>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</si>
  <si>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</si>
  <si>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</si>
  <si>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</si>
  <si>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</si>
  <si>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</si>
  <si>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</si>
  <si>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</si>
  <si>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</si>
  <si>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</si>
  <si>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</si>
  <si>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</si>
  <si>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</si>
  <si>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</si>
  <si>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</si>
  <si>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</si>
  <si>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</si>
  <si>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</si>
  <si>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</si>
  <si>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</si>
  <si>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</si>
  <si>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</si>
  <si>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</si>
  <si>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</si>
  <si>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</si>
  <si>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</si>
  <si>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</si>
  <si>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</si>
  <si>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</si>
  <si>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</si>
  <si>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</si>
  <si>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</si>
  <si>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</si>
  <si>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</si>
  <si>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</si>
  <si>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</si>
  <si>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</si>
  <si>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</si>
  <si>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</si>
  <si>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</si>
  <si>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</si>
  <si>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</si>
  <si>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</si>
  <si>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</si>
  <si>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</si>
  <si>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</si>
  <si>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</si>
  <si>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</si>
  <si>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</si>
  <si>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</si>
  <si>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</si>
  <si>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</si>
  <si>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</si>
  <si>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</si>
  <si>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</si>
  <si>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</si>
  <si>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</si>
  <si>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</si>
  <si>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</si>
  <si>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</si>
  <si>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</si>
  <si>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</si>
  <si>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</si>
  <si>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</si>
  <si>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</si>
  <si>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</si>
  <si>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</si>
  <si>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</si>
  <si>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</si>
  <si>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</si>
  <si>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</si>
  <si>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</si>
  <si>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</si>
  <si>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</si>
  <si>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</si>
  <si>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</si>
  <si>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</si>
  <si>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</si>
  <si>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</si>
  <si>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</si>
  <si>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</si>
  <si>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</si>
  <si>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</si>
  <si>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</si>
  <si>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</si>
  <si>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</si>
  <si>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</si>
  <si>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</si>
  <si>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</si>
  <si>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</si>
  <si>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</si>
  <si>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</si>
  <si>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</si>
  <si>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</si>
  <si>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</si>
  <si>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</si>
  <si>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</si>
  <si>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</si>
  <si>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</si>
  <si>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</si>
  <si>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</si>
  <si>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</si>
  <si>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</si>
  <si>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</si>
  <si>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</si>
  <si>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</si>
  <si>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</si>
  <si>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</si>
  <si>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</si>
  <si>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</si>
  <si>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</si>
  <si>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</si>
  <si>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</si>
  <si>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</si>
  <si>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</si>
  <si>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</si>
  <si>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</si>
  <si>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</si>
  <si>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</si>
  <si>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</si>
  <si>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</si>
  <si>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</si>
  <si>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</si>
  <si>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</si>
  <si>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</si>
  <si>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</si>
  <si>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</si>
  <si>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</si>
  <si>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</si>
  <si>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</si>
  <si>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</si>
  <si>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</si>
  <si>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</si>
  <si>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</si>
  <si>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</si>
  <si>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</si>
  <si>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</si>
  <si>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</si>
  <si>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</si>
  <si>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</si>
  <si>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</si>
  <si>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</si>
  <si>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</si>
  <si>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</si>
  <si>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</si>
  <si>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</si>
  <si>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</si>
  <si>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</si>
  <si>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</si>
  <si>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</si>
  <si>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</si>
  <si>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</si>
  <si>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</si>
  <si>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</si>
  <si>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</si>
  <si>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</si>
  <si>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</si>
  <si>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</si>
  <si>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</si>
  <si>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</si>
  <si>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</si>
  <si>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</si>
  <si>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</si>
  <si>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</si>
  <si>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</si>
  <si>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</si>
  <si>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</si>
  <si>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</si>
  <si>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</si>
  <si>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</si>
  <si>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</si>
  <si>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</si>
  <si>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</si>
  <si>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</si>
  <si>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</si>
  <si>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</si>
  <si>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</si>
  <si>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</si>
  <si>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</si>
  <si>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</si>
  <si>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</si>
  <si>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</si>
  <si>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</si>
  <si>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</si>
  <si>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</si>
  <si>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</si>
  <si>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</si>
  <si>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</si>
  <si>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</si>
  <si>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</si>
  <si>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</si>
  <si>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</si>
  <si>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</si>
  <si>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</si>
  <si>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</si>
  <si>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</si>
  <si>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</si>
  <si>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</si>
  <si>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</si>
  <si>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</si>
  <si>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</si>
  <si>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</si>
  <si>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</si>
  <si>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</si>
  <si>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</si>
  <si>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</si>
  <si>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</si>
  <si>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</si>
  <si>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</si>
  <si>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</si>
  <si>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</si>
  <si>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</si>
  <si>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</si>
  <si>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</si>
  <si>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</si>
  <si>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</si>
  <si>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</si>
  <si>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</si>
  <si>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</si>
  <si>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</si>
  <si>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</si>
  <si>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</si>
  <si>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</si>
  <si>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</si>
  <si>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</si>
  <si>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</si>
  <si>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</si>
  <si>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</si>
  <si>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</si>
  <si>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</si>
  <si>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</si>
  <si>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</si>
  <si>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</si>
  <si>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</si>
  <si>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</si>
  <si>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</si>
  <si>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</si>
  <si>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</si>
  <si>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</si>
  <si>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</si>
  <si>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</si>
  <si>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</si>
  <si>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</si>
  <si>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</si>
  <si>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</si>
  <si>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</si>
  <si>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</si>
  <si>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</si>
  <si>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</si>
  <si>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</si>
  <si>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</si>
  <si>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</si>
  <si>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</si>
  <si>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</si>
  <si>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</si>
  <si>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</si>
  <si>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</si>
  <si>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</si>
  <si>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</si>
  <si>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</si>
  <si>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</si>
  <si>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</si>
  <si>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</si>
  <si>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</si>
  <si>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</si>
  <si>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</si>
  <si>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</si>
  <si>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</si>
  <si>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</si>
  <si>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</si>
  <si>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</si>
  <si>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</si>
  <si>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</si>
  <si>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</si>
  <si>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</si>
  <si>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</si>
  <si>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</si>
  <si>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</si>
  <si>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</si>
  <si>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</si>
  <si>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</si>
  <si>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</si>
  <si>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</si>
  <si>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</si>
  <si>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</si>
  <si>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</si>
  <si>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</si>
  <si>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</si>
  <si>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</si>
  <si>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</si>
  <si>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</si>
  <si>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</si>
  <si>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</si>
  <si>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</si>
  <si>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</si>
  <si>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</si>
  <si>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</si>
  <si>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</si>
  <si>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</si>
  <si>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</si>
  <si>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</si>
  <si>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</si>
  <si>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</si>
  <si>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</si>
  <si>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</si>
  <si>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</si>
  <si>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</si>
  <si>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</si>
  <si>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</si>
  <si>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</si>
  <si>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</si>
  <si>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</si>
  <si>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</si>
  <si>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</si>
  <si>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</si>
  <si>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</si>
  <si>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</si>
  <si>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</si>
  <si>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</si>
  <si>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</si>
  <si>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</si>
  <si>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</si>
  <si>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</si>
  <si>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</si>
  <si>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</si>
  <si>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</si>
  <si>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</si>
  <si>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</si>
  <si>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</si>
  <si>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</si>
  <si>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</si>
  <si>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</si>
  <si>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</si>
  <si>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</si>
  <si>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</si>
  <si>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</si>
  <si>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</si>
  <si>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</si>
  <si>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</si>
  <si>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</si>
  <si>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</si>
  <si>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</si>
  <si>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</si>
  <si>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</si>
  <si>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</si>
  <si>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</si>
  <si>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</si>
  <si>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</si>
  <si>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</si>
  <si>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</si>
  <si>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</si>
  <si>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</si>
  <si>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</si>
  <si>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</si>
  <si>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</si>
  <si>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</si>
  <si>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</si>
  <si>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</si>
  <si>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</si>
  <si>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</si>
  <si>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</si>
  <si>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</si>
  <si>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</si>
  <si>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</si>
  <si>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</si>
  <si>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</si>
  <si>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</si>
  <si>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</si>
  <si>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</si>
  <si>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</si>
  <si>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</si>
  <si>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</si>
  <si>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</si>
  <si>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</si>
  <si>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</si>
  <si>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</si>
  <si>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</si>
  <si>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</si>
  <si>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</si>
  <si>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</si>
  <si>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</si>
  <si>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</si>
  <si>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</si>
  <si>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</si>
  <si>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</si>
  <si>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</si>
  <si>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</si>
  <si>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</si>
  <si>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</si>
  <si>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</si>
  <si>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</si>
  <si>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</si>
  <si>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</si>
  <si>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</si>
  <si>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</si>
  <si>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</si>
  <si>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</si>
  <si>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</si>
  <si>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</si>
  <si>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</si>
  <si>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</si>
  <si>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</si>
  <si>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</si>
  <si>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</si>
  <si>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</si>
  <si>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</si>
  <si>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</si>
  <si>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</si>
  <si>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</si>
  <si>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</si>
  <si>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</si>
  <si>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</si>
  <si>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</si>
  <si>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</si>
  <si>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</si>
  <si>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</si>
  <si>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</si>
  <si>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</si>
  <si>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</si>
  <si>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</si>
  <si>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</si>
  <si>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</si>
  <si>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</si>
  <si>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</si>
  <si>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</si>
  <si>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</si>
  <si>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</si>
  <si>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</si>
  <si>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</si>
  <si>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</si>
  <si>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</si>
  <si>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</si>
  <si>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</si>
  <si>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</si>
  <si>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</si>
  <si>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</si>
  <si>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</si>
  <si>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</si>
  <si>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</si>
  <si>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</si>
  <si>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</si>
  <si>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</si>
  <si>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</si>
  <si>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</si>
  <si>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</si>
  <si>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</si>
  <si>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</si>
  <si>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</si>
  <si>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</si>
  <si>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</si>
  <si>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</si>
  <si>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</si>
  <si>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</si>
  <si>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</si>
  <si>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</si>
  <si>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</si>
  <si>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</si>
  <si>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</si>
  <si>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</si>
  <si>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</si>
  <si>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</si>
  <si>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</si>
  <si>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</si>
  <si>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</si>
  <si>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</si>
  <si>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</si>
  <si>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</si>
  <si>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</si>
  <si>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</si>
  <si>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</si>
  <si>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</si>
  <si>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</si>
  <si>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</si>
  <si>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</si>
  <si>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</si>
  <si>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</si>
  <si>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</si>
  <si>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</si>
  <si>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</si>
  <si>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</si>
  <si>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</si>
  <si>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</si>
  <si>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</si>
  <si>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</si>
  <si>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</si>
  <si>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</si>
  <si>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</si>
  <si>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</si>
  <si>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</si>
  <si>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</si>
  <si>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</si>
  <si>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</si>
  <si>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</si>
  <si>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</si>
  <si>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</si>
  <si>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</si>
  <si>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</si>
  <si>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</si>
  <si>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</si>
  <si>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</si>
  <si>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</si>
  <si>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</si>
  <si>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</si>
  <si>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</si>
  <si>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</si>
  <si>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</si>
  <si>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</si>
  <si>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</si>
  <si>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</si>
  <si>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</si>
  <si>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</si>
  <si>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</si>
  <si>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</si>
  <si>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</si>
  <si>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</si>
  <si>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</si>
  <si>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</si>
  <si>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</si>
  <si>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</si>
  <si>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</si>
  <si>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</si>
  <si>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</si>
  <si>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</si>
  <si>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</si>
  <si>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</si>
  <si>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</si>
  <si>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</si>
  <si>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</si>
  <si>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</si>
  <si>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</si>
  <si>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</si>
  <si>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</si>
  <si>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</si>
  <si>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</si>
  <si>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</si>
  <si>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</si>
  <si>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</si>
  <si>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</si>
  <si>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</si>
  <si>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</si>
  <si>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</si>
  <si>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</si>
  <si>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</si>
  <si>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</si>
  <si>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</si>
  <si>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</si>
  <si>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</si>
  <si>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</si>
  <si>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</si>
  <si>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</si>
  <si>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</si>
  <si>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</si>
  <si>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</si>
  <si>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</si>
  <si>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</si>
  <si>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</si>
  <si>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</si>
  <si>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</si>
  <si>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</si>
  <si>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</si>
  <si>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</si>
  <si>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</si>
  <si>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</si>
  <si>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</si>
  <si>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</si>
  <si>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</si>
  <si>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</si>
  <si>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</si>
  <si>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</si>
  <si>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</si>
  <si>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</si>
  <si>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</si>
  <si>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</si>
  <si>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</si>
  <si>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</si>
  <si>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</si>
  <si>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</si>
  <si>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</si>
  <si>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</si>
  <si>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</si>
  <si>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</si>
  <si>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</si>
  <si>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</si>
  <si>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</si>
  <si>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</si>
  <si>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</si>
  <si>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</si>
  <si>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</si>
  <si>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</si>
  <si>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</si>
  <si>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</si>
  <si>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</si>
  <si>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</si>
  <si>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</si>
  <si>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</si>
  <si>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</si>
  <si>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</si>
  <si>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</si>
  <si>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</si>
  <si>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</si>
  <si>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</si>
  <si>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</si>
  <si>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</si>
  <si>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</si>
  <si>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</si>
  <si>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</si>
  <si>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</si>
  <si>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</si>
  <si>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</si>
  <si>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</si>
  <si>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</si>
  <si>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</si>
  <si>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</si>
  <si>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</si>
  <si>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</si>
  <si>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</si>
  <si>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</si>
  <si>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</si>
  <si>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</si>
  <si>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</si>
  <si>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</si>
  <si>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</si>
  <si>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</si>
  <si>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</si>
  <si>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</si>
  <si>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</si>
  <si>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</si>
  <si>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</si>
  <si>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</si>
  <si>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</si>
  <si>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</si>
  <si>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</si>
  <si>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</si>
  <si>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</si>
  <si>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</si>
  <si>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</si>
  <si>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</si>
  <si>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</si>
  <si>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</si>
  <si>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</si>
  <si>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</si>
  <si>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</si>
  <si>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</si>
  <si>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</si>
  <si>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</si>
  <si>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</si>
  <si>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</si>
  <si>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</si>
  <si>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</si>
  <si>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</si>
  <si>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</si>
  <si>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</si>
  <si>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</si>
  <si>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</si>
  <si>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</si>
  <si>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</si>
  <si>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</si>
  <si>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</si>
  <si>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</si>
  <si>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</si>
  <si>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</si>
  <si>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</si>
  <si>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</si>
  <si>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</si>
  <si>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</si>
  <si>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</si>
  <si>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</si>
  <si>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</si>
  <si>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</si>
  <si>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</si>
  <si>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</si>
  <si>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</si>
  <si>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</si>
  <si>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</si>
  <si>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</si>
  <si>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</si>
  <si>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</si>
  <si>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</si>
  <si>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</si>
  <si>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</si>
  <si>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</si>
  <si>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</si>
  <si>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</si>
  <si>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</si>
  <si>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</si>
  <si>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</si>
  <si>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</si>
  <si>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</si>
  <si>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</si>
  <si>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</si>
  <si>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</si>
  <si>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</si>
  <si>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</si>
  <si>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</si>
  <si>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</si>
  <si>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</si>
  <si>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</si>
  <si>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</si>
  <si>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</si>
  <si>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</si>
  <si>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</si>
  <si>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</si>
  <si>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</si>
  <si>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</si>
  <si>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</si>
  <si>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</si>
  <si>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</si>
  <si>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</si>
  <si>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</si>
  <si>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</si>
  <si>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</si>
  <si>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</si>
  <si>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</si>
  <si>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</si>
  <si>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</si>
  <si>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</si>
  <si>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</si>
  <si>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</si>
  <si>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</si>
  <si>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</si>
  <si>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</si>
  <si>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</si>
  <si>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</si>
  <si>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</si>
  <si>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</si>
  <si>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</si>
  <si>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</si>
  <si>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</si>
  <si>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</si>
  <si>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</si>
  <si>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</si>
  <si>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</si>
  <si>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</si>
  <si>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</si>
  <si>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</si>
  <si>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</si>
  <si>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</si>
  <si>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</si>
  <si>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</si>
  <si>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</si>
  <si>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</si>
  <si>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</si>
  <si>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</si>
  <si>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</si>
  <si>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</si>
  <si>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</si>
  <si>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</si>
  <si>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</si>
  <si>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</si>
  <si>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</si>
  <si>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</si>
  <si>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</si>
  <si>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</si>
  <si>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</si>
  <si>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</si>
  <si>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</si>
  <si>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</si>
  <si>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</si>
  <si>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</si>
  <si>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</si>
  <si>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</si>
  <si>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</si>
  <si>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</si>
  <si>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</si>
  <si>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</si>
  <si>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</si>
  <si>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</si>
  <si>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</si>
  <si>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</si>
  <si>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</si>
  <si>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</si>
  <si>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</si>
  <si>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</si>
  <si>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</si>
  <si>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</si>
  <si>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</si>
  <si>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</si>
  <si>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</si>
  <si>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</si>
  <si>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</si>
  <si>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</si>
  <si>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</si>
  <si>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</si>
  <si>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</si>
  <si>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</si>
  <si>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</si>
  <si>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</si>
  <si>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</si>
  <si>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</si>
  <si>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</si>
  <si>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</si>
  <si>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</si>
  <si>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</si>
  <si>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</si>
  <si>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</si>
  <si>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</si>
  <si>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</si>
  <si>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</si>
  <si>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</si>
  <si>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</si>
  <si>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</si>
  <si>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</si>
  <si>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</si>
  <si>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</si>
  <si>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</si>
  <si>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</si>
  <si>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</si>
  <si>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</si>
  <si>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</si>
  <si>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</si>
  <si>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</si>
  <si>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</si>
  <si>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</si>
  <si>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</si>
  <si>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</si>
  <si>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</si>
  <si>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</si>
  <si>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</si>
  <si>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</si>
  <si>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</si>
  <si>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</si>
  <si>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</si>
  <si>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</si>
  <si>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</si>
  <si>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</si>
  <si>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</si>
  <si>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</si>
  <si>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</si>
  <si>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</si>
  <si>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</si>
  <si>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</si>
  <si>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</si>
  <si>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</si>
  <si>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</si>
  <si>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</si>
  <si>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</si>
  <si>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</si>
  <si>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</si>
  <si>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</si>
  <si>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</si>
  <si>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</si>
  <si>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</si>
  <si>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</si>
  <si>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</si>
  <si>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</si>
  <si>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</si>
  <si>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</si>
  <si>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</si>
  <si>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</si>
  <si>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</si>
  <si>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</si>
  <si>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</si>
  <si>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</si>
  <si>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</si>
  <si>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</si>
  <si>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</si>
  <si>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</si>
  <si>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</si>
  <si>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</si>
  <si>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</si>
  <si>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</si>
  <si>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</si>
  <si>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</si>
  <si>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</si>
  <si>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</si>
  <si>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</si>
  <si>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</si>
  <si>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</si>
  <si>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</si>
  <si>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</si>
  <si>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</si>
  <si>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</si>
  <si>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</si>
  <si>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</si>
  <si>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</si>
  <si>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</si>
  <si>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</si>
  <si>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</si>
  <si>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</si>
  <si>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</si>
  <si>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</si>
  <si>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</si>
  <si>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</si>
  <si>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</si>
  <si>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</si>
  <si>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</si>
  <si>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</si>
  <si>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</si>
  <si>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</si>
  <si>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</si>
  <si>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</si>
  <si>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</si>
  <si>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</si>
  <si>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</si>
  <si>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</si>
  <si>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</si>
  <si>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</si>
  <si>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</si>
  <si>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</si>
  <si>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</si>
  <si>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</si>
  <si>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</si>
  <si>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</si>
  <si>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</si>
  <si>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</si>
  <si>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</si>
  <si>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</si>
  <si>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</si>
  <si>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</si>
  <si>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</si>
  <si>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</si>
  <si>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</si>
  <si>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</si>
  <si>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</si>
  <si>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</si>
  <si>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</si>
  <si>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</si>
  <si>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</si>
  <si>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</si>
  <si>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</si>
  <si>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</si>
  <si>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</si>
  <si>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</si>
  <si>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</si>
  <si>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</si>
  <si>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</si>
  <si>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</si>
  <si>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</si>
  <si>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</si>
  <si>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</si>
  <si>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</si>
  <si>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</si>
  <si>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</si>
  <si>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</si>
  <si>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</si>
  <si>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</si>
  <si>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</si>
  <si>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</si>
  <si>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</si>
  <si>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</si>
  <si>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</si>
  <si>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</si>
  <si>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</si>
  <si>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</si>
  <si>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</si>
  <si>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</si>
  <si>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</si>
  <si>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</si>
  <si>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</si>
  <si>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</si>
  <si>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</si>
  <si>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</si>
  <si>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</si>
  <si>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</si>
  <si>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</si>
  <si>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</si>
  <si>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</si>
  <si>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</si>
  <si>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</si>
  <si>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</si>
  <si>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</si>
  <si>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</si>
  <si>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</si>
  <si>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</si>
  <si>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</si>
  <si>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</si>
  <si>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</si>
  <si>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</si>
  <si>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</si>
  <si>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</si>
  <si>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</si>
  <si>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</si>
  <si>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</si>
  <si>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</si>
  <si>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</si>
  <si>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</si>
  <si>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</si>
  <si>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</si>
  <si>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</si>
  <si>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</si>
  <si>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</si>
  <si>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</si>
  <si>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</si>
  <si>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</si>
  <si>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</si>
  <si>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</si>
  <si>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</si>
  <si>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</si>
  <si>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</si>
  <si>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</si>
  <si>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</si>
  <si>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</si>
  <si>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</si>
  <si>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</si>
  <si>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</si>
  <si>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</si>
  <si>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</si>
  <si>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</si>
  <si>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</si>
  <si>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</si>
  <si>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</si>
  <si>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</si>
  <si>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</si>
  <si>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</si>
  <si>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</si>
  <si>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</si>
  <si>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</si>
  <si>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</si>
  <si>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</si>
  <si>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</si>
  <si>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</si>
  <si>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</si>
  <si>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</si>
  <si>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</si>
  <si>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</si>
  <si>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</si>
  <si>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</si>
  <si>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</si>
  <si>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</si>
  <si>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</si>
  <si>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</si>
  <si>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</si>
  <si>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</si>
  <si>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</si>
  <si>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</si>
  <si>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</si>
  <si>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</si>
  <si>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</si>
  <si>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</si>
  <si>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</si>
  <si>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</si>
  <si>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</si>
  <si>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</si>
  <si>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</si>
  <si>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</si>
  <si>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</si>
  <si>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</si>
  <si>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</si>
  <si>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</si>
  <si>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</si>
  <si>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</si>
  <si>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</si>
  <si>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</si>
  <si>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</si>
  <si>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</si>
  <si>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</si>
  <si>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</si>
  <si>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</si>
  <si>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</si>
  <si>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</si>
  <si>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</si>
  <si>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</si>
  <si>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</si>
  <si>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</si>
  <si>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</si>
  <si>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</si>
  <si>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</si>
  <si>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</si>
  <si>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</si>
  <si>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</si>
  <si>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</si>
  <si>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</si>
  <si>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</si>
  <si>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</si>
  <si>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</si>
  <si>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</si>
  <si>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</si>
  <si>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</si>
  <si>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</si>
  <si>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</si>
  <si>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</si>
  <si>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</si>
  <si>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</si>
  <si>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</si>
  <si>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</si>
  <si>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</si>
  <si>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</si>
  <si>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</si>
  <si>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</si>
  <si>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</si>
  <si>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</si>
  <si>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</si>
  <si>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</si>
  <si>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</si>
  <si>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</si>
  <si>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</si>
  <si>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</si>
  <si>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</si>
  <si>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</si>
  <si>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</si>
  <si>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</si>
  <si>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</si>
  <si>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</si>
  <si>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</si>
  <si>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</si>
  <si>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</si>
  <si>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</si>
  <si>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</si>
  <si>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</si>
  <si>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</si>
  <si>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</si>
  <si>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</si>
  <si>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</si>
  <si>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</si>
  <si>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</si>
  <si>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</si>
  <si>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</si>
  <si>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</si>
  <si>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</si>
  <si>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</si>
  <si>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</si>
  <si>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</si>
  <si>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</si>
  <si>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</si>
  <si>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</si>
  <si>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</si>
  <si>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</si>
  <si>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</si>
  <si>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</si>
  <si>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</si>
  <si>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</si>
  <si>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</si>
  <si>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</si>
  <si>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</si>
  <si>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</si>
  <si>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</si>
  <si>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</si>
  <si>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</si>
  <si>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</si>
  <si>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</si>
  <si>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</si>
  <si>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</si>
  <si>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</si>
  <si>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</si>
  <si>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</si>
  <si>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</si>
  <si>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</si>
  <si>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</si>
  <si>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</si>
  <si>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</si>
  <si>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</si>
  <si>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</si>
  <si>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</si>
  <si>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</si>
  <si>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</si>
  <si>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</si>
  <si>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</si>
  <si>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</si>
  <si>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</si>
  <si>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</si>
  <si>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</si>
  <si>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</si>
  <si>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</si>
  <si>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</si>
  <si>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</si>
  <si>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</si>
  <si>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</si>
  <si>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</si>
  <si>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</si>
  <si>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</si>
  <si>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</si>
  <si>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</si>
  <si>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</si>
  <si>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</si>
  <si>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</si>
  <si>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</si>
  <si>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</si>
  <si>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</si>
  <si>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</si>
  <si>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</si>
  <si>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</si>
  <si>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</si>
  <si>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</si>
  <si>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</si>
  <si>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</si>
  <si>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</si>
  <si>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</si>
  <si>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</si>
  <si>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</si>
  <si>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</si>
  <si>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</si>
  <si>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</si>
  <si>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</si>
  <si>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</si>
  <si>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</si>
  <si>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</si>
  <si>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</si>
  <si>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</si>
  <si>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</si>
  <si>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</si>
  <si>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</si>
  <si>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</si>
  <si>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</si>
  <si>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</si>
  <si>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</si>
  <si>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</si>
  <si>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</si>
  <si>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</si>
  <si>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</si>
  <si>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</si>
  <si>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</si>
  <si>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</si>
  <si>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</si>
  <si>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</si>
  <si>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</si>
  <si>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</si>
  <si>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</si>
  <si>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</si>
  <si>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</si>
  <si>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</si>
  <si>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</si>
  <si>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</si>
  <si>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</si>
  <si>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</si>
  <si>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</si>
  <si>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</si>
  <si>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</si>
  <si>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</si>
  <si>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</si>
  <si>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</si>
  <si>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</si>
  <si>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</si>
  <si>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</si>
  <si>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</si>
  <si>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</si>
  <si>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</si>
  <si>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</si>
  <si>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</si>
  <si>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</si>
  <si>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</si>
  <si>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</si>
  <si>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</si>
  <si>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</si>
  <si>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</si>
  <si>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</si>
  <si>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</si>
  <si>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</si>
  <si>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</si>
  <si>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</si>
  <si>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</si>
  <si>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</si>
  <si>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</si>
  <si>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</si>
  <si>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</si>
  <si>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</si>
  <si>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</si>
  <si>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</si>
  <si>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</si>
  <si>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</si>
  <si>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</si>
  <si>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</si>
  <si>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</si>
  <si>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</si>
  <si>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</si>
  <si>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</si>
  <si>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</si>
  <si>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</si>
  <si>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</si>
  <si>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</si>
  <si>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</si>
  <si>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</si>
  <si>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</si>
  <si>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</si>
  <si>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</si>
  <si>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</si>
  <si>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</si>
  <si>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</si>
  <si>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</si>
  <si>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</si>
  <si>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</si>
  <si>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</si>
  <si>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</si>
  <si>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</si>
  <si>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</si>
  <si>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</si>
  <si>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</si>
  <si>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</si>
  <si>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</si>
  <si>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</si>
  <si>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</si>
  <si>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</si>
  <si>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</si>
  <si>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</si>
  <si>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</si>
  <si>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</si>
  <si>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</si>
  <si>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</si>
  <si>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</si>
  <si>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</si>
  <si>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</si>
  <si>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</si>
  <si>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</si>
  <si>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</si>
  <si>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</si>
  <si>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</si>
  <si>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</si>
  <si>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</si>
  <si>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</si>
  <si>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</si>
  <si>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</si>
  <si>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</si>
  <si>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</si>
  <si>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</si>
  <si>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</si>
  <si>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</si>
  <si>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</si>
  <si>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</si>
  <si>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</si>
  <si>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</si>
  <si>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</si>
  <si>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</si>
  <si>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</si>
  <si>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</si>
  <si>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</si>
  <si>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</si>
  <si>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</si>
  <si>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</si>
  <si>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</si>
  <si>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</si>
  <si>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</si>
  <si>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</si>
  <si>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</si>
  <si>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</si>
  <si>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</si>
  <si>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</si>
  <si>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</si>
  <si>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</si>
  <si>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</si>
  <si>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</si>
  <si>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</si>
  <si>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</si>
  <si>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</si>
  <si>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</si>
  <si>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</si>
  <si>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</si>
  <si>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</si>
  <si>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</si>
  <si>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</si>
  <si>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</si>
  <si>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</si>
  <si>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</si>
  <si>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</si>
  <si>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</si>
  <si>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</si>
  <si>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</si>
  <si>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</si>
  <si>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</si>
  <si>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</si>
  <si>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</si>
  <si>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</si>
  <si>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</si>
  <si>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</si>
  <si>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</si>
  <si>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</si>
  <si>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</si>
  <si>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</si>
  <si>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</si>
  <si>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</si>
  <si>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</si>
  <si>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</si>
  <si>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</si>
  <si>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</si>
  <si>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</si>
  <si>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</si>
  <si>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</si>
  <si>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</si>
  <si>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</si>
  <si>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</si>
  <si>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</si>
  <si>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</si>
  <si>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</si>
  <si>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</si>
  <si>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</si>
  <si>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</si>
  <si>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</si>
  <si>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</si>
  <si>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</si>
  <si>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</si>
  <si>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</si>
  <si>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</si>
  <si>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</si>
  <si>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</si>
  <si>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</si>
  <si>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</si>
  <si>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</si>
  <si>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</si>
  <si>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</si>
  <si>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</si>
  <si>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</si>
  <si>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</si>
  <si>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</si>
  <si>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</si>
  <si>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</si>
  <si>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</si>
  <si>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</si>
  <si>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</si>
  <si>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</si>
  <si>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</si>
  <si>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</si>
  <si>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</si>
  <si>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</si>
  <si>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</si>
  <si>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</si>
  <si>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</si>
  <si>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</si>
  <si>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</si>
  <si>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</si>
  <si>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</si>
  <si>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</si>
  <si>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</si>
  <si>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</si>
  <si>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</si>
  <si>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</si>
  <si>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</si>
  <si>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</si>
  <si>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</si>
  <si>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</si>
  <si>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</si>
  <si>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</si>
  <si>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</si>
  <si>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</si>
  <si>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</si>
  <si>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</si>
  <si>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</si>
  <si>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</si>
  <si>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</si>
  <si>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</si>
  <si>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</si>
  <si>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</si>
  <si>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</si>
  <si>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</si>
  <si>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</si>
  <si>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</si>
  <si>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</si>
  <si>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</si>
  <si>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</si>
  <si>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</si>
  <si>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</si>
  <si>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</si>
  <si>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</si>
  <si>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</si>
  <si>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</si>
  <si>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</si>
  <si>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</si>
  <si>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</si>
  <si>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</si>
  <si>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</si>
  <si>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</si>
  <si>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</si>
  <si>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</si>
  <si>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</si>
  <si>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</si>
  <si>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</si>
  <si>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</si>
  <si>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</si>
  <si>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</si>
  <si>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</si>
  <si>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</si>
  <si>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</si>
  <si>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</si>
  <si>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</si>
  <si>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</si>
  <si>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</si>
  <si>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</si>
  <si>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</si>
  <si>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</si>
  <si>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</si>
  <si>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</si>
  <si>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</si>
  <si>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</si>
  <si>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</si>
  <si>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</si>
  <si>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</si>
  <si>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</si>
  <si>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</si>
  <si>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</si>
  <si>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</si>
  <si>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</si>
  <si>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</si>
  <si>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</si>
  <si>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</si>
  <si>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</si>
  <si>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</si>
  <si>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</si>
  <si>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</si>
  <si>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</si>
  <si>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</si>
  <si>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</si>
  <si>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</si>
  <si>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</si>
  <si>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</si>
  <si>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</si>
  <si>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</si>
  <si>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</si>
  <si>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</si>
  <si>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</si>
  <si>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</si>
  <si>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</si>
  <si>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</si>
  <si>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</si>
  <si>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</si>
  <si>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</si>
  <si>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</si>
  <si>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</si>
  <si>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</si>
  <si>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</si>
  <si>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</si>
  <si>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</si>
  <si>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</si>
  <si>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</si>
  <si>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</si>
  <si>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</si>
  <si>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</si>
  <si>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</si>
  <si>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</si>
  <si>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</si>
  <si>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</si>
  <si>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</si>
  <si>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</si>
  <si>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</si>
  <si>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</si>
  <si>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</si>
  <si>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</si>
  <si>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</si>
  <si>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</si>
  <si>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</si>
  <si>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</si>
  <si>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</si>
  <si>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</si>
  <si>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</si>
  <si>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</si>
  <si>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</si>
  <si>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</si>
  <si>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</si>
  <si>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</si>
  <si>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</si>
  <si>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</si>
  <si>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</si>
  <si>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</si>
  <si>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</si>
  <si>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</si>
  <si>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</si>
  <si>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</si>
  <si>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</si>
  <si>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</si>
  <si>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</si>
  <si>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</si>
  <si>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</si>
  <si>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</si>
  <si>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</si>
  <si>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</si>
  <si>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</si>
  <si>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</si>
  <si>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</si>
  <si>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</si>
  <si>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</si>
  <si>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</si>
  <si>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</si>
  <si>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</si>
  <si>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</si>
  <si>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</si>
  <si>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</si>
  <si>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</si>
  <si>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</si>
  <si>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</si>
  <si>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</si>
  <si>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</si>
  <si>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</si>
  <si>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</si>
  <si>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</si>
  <si>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</si>
  <si>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</si>
  <si>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</si>
  <si>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</si>
  <si>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</si>
  <si>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</si>
  <si>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</si>
  <si>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</si>
  <si>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</si>
  <si>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</si>
  <si>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</si>
  <si>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</si>
  <si>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</si>
  <si>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</si>
  <si>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</si>
  <si>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</si>
  <si>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</si>
  <si>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</si>
  <si>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</si>
  <si>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</si>
  <si>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</si>
  <si>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</si>
  <si>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</si>
  <si>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</si>
  <si>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</si>
  <si>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</si>
  <si>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</si>
  <si>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</si>
  <si>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</si>
  <si>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</si>
  <si>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</si>
  <si>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</si>
  <si>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</si>
  <si>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</si>
  <si>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</si>
  <si>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</si>
  <si>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</si>
  <si>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</si>
  <si>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</si>
  <si>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</si>
  <si>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</si>
  <si>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</si>
  <si>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</si>
  <si>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</si>
  <si>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</si>
  <si>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</si>
  <si>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</si>
  <si>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</si>
  <si>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</si>
  <si>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</si>
  <si>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</si>
  <si>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</si>
  <si>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</si>
  <si>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</si>
  <si>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</si>
  <si>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</si>
  <si>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</si>
  <si>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</si>
  <si>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</si>
  <si>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</si>
  <si>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</si>
  <si>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</si>
  <si>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</si>
  <si>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</si>
  <si>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</si>
  <si>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</si>
  <si>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</si>
  <si>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</si>
  <si>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</si>
  <si>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</si>
  <si>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</si>
  <si>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</si>
  <si>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</si>
  <si>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</si>
  <si>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</si>
  <si>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</si>
  <si>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</si>
  <si>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</si>
  <si>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</si>
  <si>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</si>
  <si>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</si>
  <si>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</si>
  <si>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</si>
  <si>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</si>
  <si>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</si>
  <si>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</si>
  <si>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</si>
  <si>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</si>
  <si>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</si>
  <si>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</si>
  <si>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</si>
  <si>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</si>
  <si>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</si>
  <si>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</si>
  <si>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</si>
  <si>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</si>
  <si>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</si>
  <si>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</si>
  <si>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</si>
  <si>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</si>
  <si>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</si>
  <si>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</si>
  <si>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</si>
  <si>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</si>
  <si>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</si>
  <si>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</si>
  <si>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</si>
  <si>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</si>
  <si>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</si>
  <si>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</si>
  <si>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</si>
  <si>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</si>
  <si>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</si>
  <si>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</si>
  <si>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</si>
  <si>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</si>
  <si>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</si>
  <si>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</si>
  <si>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</si>
  <si>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</si>
  <si>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</si>
  <si>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</si>
  <si>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</si>
  <si>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</si>
  <si>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</si>
  <si>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</si>
  <si>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</si>
  <si>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</si>
  <si>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</si>
  <si>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</si>
  <si>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</si>
  <si>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</si>
  <si>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</si>
  <si>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</si>
  <si>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</si>
  <si>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</si>
  <si>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</si>
  <si>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</si>
  <si>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</si>
  <si>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</si>
  <si>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</si>
  <si>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</si>
  <si>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</si>
  <si>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</si>
  <si>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</si>
  <si>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</si>
  <si>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</si>
  <si>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</si>
  <si>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</si>
  <si>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</si>
  <si>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</si>
  <si>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</si>
  <si>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</si>
  <si>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</si>
  <si>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</si>
  <si>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</si>
  <si>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</si>
  <si>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</si>
  <si>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</si>
  <si>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</si>
  <si>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</si>
  <si>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</si>
  <si>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</si>
  <si>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</si>
  <si>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</si>
  <si>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</si>
  <si>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</si>
  <si>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</si>
  <si>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</si>
  <si>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</si>
  <si>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</si>
  <si>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</si>
  <si>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</si>
  <si>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</si>
  <si>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</si>
  <si>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</si>
  <si>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</si>
  <si>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</si>
  <si>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</si>
  <si>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</si>
  <si>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</si>
  <si>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</si>
  <si>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</si>
  <si>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</si>
  <si>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</si>
  <si>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</si>
  <si>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</si>
  <si>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</si>
  <si>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</si>
  <si>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</si>
  <si>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</si>
  <si>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</si>
  <si>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</si>
  <si>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</si>
  <si>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</si>
  <si>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</si>
  <si>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</si>
  <si>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</si>
  <si>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</si>
  <si>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</si>
  <si>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</si>
  <si>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</si>
  <si>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</si>
  <si>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</si>
  <si>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</si>
  <si>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</si>
  <si>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</si>
  <si>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</si>
  <si>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</si>
  <si>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</si>
  <si>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</si>
  <si>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</si>
  <si>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</si>
  <si>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</si>
  <si>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</si>
  <si>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</si>
  <si>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</si>
  <si>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</si>
  <si>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</si>
  <si>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</si>
  <si>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</si>
  <si>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</si>
  <si>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</si>
  <si>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</si>
  <si>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</si>
  <si>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</si>
  <si>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</si>
  <si>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</si>
  <si>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</si>
  <si>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</si>
  <si>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</si>
  <si>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</si>
  <si>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</si>
  <si>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</si>
  <si>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</si>
  <si>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</si>
  <si>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</si>
  <si>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</si>
  <si>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</si>
  <si>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</si>
  <si>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</si>
  <si>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</si>
  <si>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</si>
  <si>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</si>
  <si>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</si>
  <si>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</si>
  <si>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</si>
  <si>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</si>
  <si>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</si>
  <si>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</si>
  <si>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</si>
  <si>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</si>
  <si>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</si>
  <si>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</si>
  <si>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</si>
  <si>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</si>
  <si>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</si>
  <si>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</si>
  <si>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</si>
  <si>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</si>
  <si>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</si>
  <si>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</si>
  <si>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</si>
  <si>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</si>
  <si>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</si>
  <si>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</si>
  <si>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</si>
  <si>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</si>
  <si>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</si>
  <si>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</si>
  <si>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</si>
  <si>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</si>
  <si>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</si>
  <si>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</si>
  <si>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</si>
  <si>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</si>
  <si>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</si>
  <si>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</si>
  <si>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</si>
  <si>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</si>
  <si>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</si>
  <si>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</si>
  <si>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</si>
  <si>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</si>
  <si>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</si>
  <si>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</si>
  <si>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</si>
  <si>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</si>
  <si>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</si>
  <si>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</si>
  <si>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</si>
  <si>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</si>
  <si>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</si>
  <si>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</si>
  <si>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</si>
  <si>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</si>
  <si>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</si>
  <si>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</si>
  <si>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</si>
  <si>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</si>
  <si>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</si>
  <si>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</si>
  <si>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</si>
  <si>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</si>
  <si>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</si>
  <si>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</si>
  <si>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</si>
  <si>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</si>
  <si>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</si>
  <si>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</si>
  <si>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</si>
  <si>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</si>
  <si>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</si>
  <si>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</si>
  <si>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</si>
  <si>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</si>
  <si>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</si>
  <si>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</si>
  <si>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</si>
  <si>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</si>
  <si>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</si>
  <si>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</si>
  <si>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</si>
  <si>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</si>
  <si>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</si>
  <si>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</si>
  <si>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</si>
  <si>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</si>
  <si>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</si>
  <si>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</si>
  <si>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</si>
  <si>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</si>
  <si>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</si>
  <si>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</si>
  <si>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</si>
  <si>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</si>
  <si>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</si>
  <si>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</si>
  <si>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</si>
  <si>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</si>
  <si>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</si>
  <si>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</si>
  <si>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</si>
  <si>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</si>
  <si>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</si>
  <si>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</si>
  <si>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</si>
  <si>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</si>
  <si>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</si>
  <si>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</si>
  <si>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</si>
  <si>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</si>
  <si>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</si>
  <si>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</si>
  <si>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</si>
  <si>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</si>
  <si>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</si>
  <si>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</si>
  <si>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</si>
  <si>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</si>
  <si>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</si>
  <si>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</si>
  <si>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</si>
  <si>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</si>
  <si>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</si>
  <si>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</si>
  <si>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</si>
  <si>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</si>
  <si>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</si>
  <si>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</si>
  <si>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</si>
  <si>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</si>
  <si>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</si>
  <si>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</si>
  <si>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</si>
  <si>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</si>
  <si>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</si>
  <si>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</si>
  <si>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</si>
  <si>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</si>
  <si>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</si>
  <si>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</si>
  <si>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</si>
  <si>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</si>
  <si>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</si>
  <si>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</si>
  <si>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</si>
  <si>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</si>
  <si>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</si>
  <si>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</si>
  <si>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</si>
  <si>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</si>
  <si>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</si>
  <si>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</si>
  <si>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</si>
  <si>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</si>
  <si>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</si>
  <si>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</si>
  <si>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</si>
  <si>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</si>
  <si>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</si>
  <si>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</si>
  <si>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</si>
  <si>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</si>
  <si>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</si>
  <si>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</si>
  <si>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</si>
  <si>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</si>
  <si>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</si>
  <si>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</si>
  <si>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</si>
  <si>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</si>
  <si>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</si>
  <si>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</si>
  <si>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</si>
  <si>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</si>
  <si>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</si>
  <si>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</si>
  <si>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</si>
  <si>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</si>
  <si>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</si>
  <si>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</si>
  <si>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</si>
  <si>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</si>
  <si>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</si>
  <si>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</si>
  <si>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</si>
  <si>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</si>
  <si>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</si>
  <si>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</si>
  <si>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</si>
  <si>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</si>
  <si>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</si>
  <si>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</si>
  <si>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</si>
  <si>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</si>
  <si>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</si>
  <si>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</si>
  <si>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</si>
  <si>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</si>
  <si>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</si>
  <si>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</si>
  <si>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</si>
  <si>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</si>
  <si>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</si>
  <si>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</si>
  <si>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</si>
  <si>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</si>
  <si>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</si>
  <si>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</si>
  <si>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</si>
  <si>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</si>
  <si>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</si>
  <si>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</si>
  <si>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</si>
  <si>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</si>
  <si>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</si>
  <si>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</si>
  <si>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</si>
  <si>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</si>
  <si>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</si>
  <si>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</si>
  <si>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</si>
  <si>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</si>
  <si>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</si>
  <si>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</si>
  <si>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</si>
  <si>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</si>
  <si>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</si>
  <si>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</si>
  <si>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</si>
  <si>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</si>
  <si>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</si>
  <si>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</si>
  <si>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</si>
  <si>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</si>
  <si>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</si>
  <si>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</si>
  <si>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</si>
  <si>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</si>
  <si>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</si>
  <si>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</si>
  <si>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</si>
  <si>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</si>
  <si>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</si>
  <si>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</si>
  <si>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</si>
  <si>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</si>
  <si>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</si>
  <si>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</si>
  <si>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</si>
  <si>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</si>
  <si>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</si>
  <si>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</si>
  <si>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</si>
  <si>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</si>
  <si>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</si>
  <si>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</si>
  <si>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</si>
  <si>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</si>
  <si>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</si>
  <si>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</si>
  <si>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</si>
  <si>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</si>
  <si>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</si>
  <si>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</si>
  <si>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</si>
  <si>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</si>
  <si>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</si>
  <si>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</si>
  <si>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</si>
  <si>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</si>
  <si>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</si>
  <si>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</si>
  <si>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</si>
  <si>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</si>
  <si>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</si>
  <si>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</si>
  <si>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</si>
  <si>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</si>
  <si>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</si>
  <si>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</si>
  <si>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</si>
  <si>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</si>
  <si>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</si>
  <si>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</si>
  <si>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</si>
  <si>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</si>
  <si>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</si>
  <si>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</si>
  <si>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</si>
  <si>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</si>
  <si>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</si>
  <si>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</si>
  <si>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</si>
  <si>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</si>
  <si>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</si>
  <si>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</si>
  <si>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</si>
  <si>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</si>
  <si>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</si>
  <si>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</si>
  <si>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</si>
  <si>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</si>
  <si>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</si>
  <si>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</si>
  <si>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</si>
  <si>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</si>
  <si>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</si>
  <si>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</si>
  <si>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</si>
  <si>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</si>
  <si>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</si>
  <si>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</si>
  <si>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</si>
  <si>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</si>
  <si>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</si>
  <si>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</si>
  <si>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</si>
  <si>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</si>
  <si>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</si>
  <si>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</si>
  <si>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</si>
  <si>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</si>
  <si>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</si>
  <si>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</si>
  <si>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</si>
  <si>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</si>
  <si>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</si>
  <si>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</si>
  <si>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</si>
  <si>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</si>
  <si>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</si>
  <si>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</si>
  <si>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</si>
  <si>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</si>
  <si>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</si>
  <si>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</si>
  <si>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</si>
  <si>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</si>
  <si>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</si>
  <si>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</si>
  <si>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</si>
  <si>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</si>
  <si>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</si>
  <si>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</si>
  <si>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</si>
  <si>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</si>
  <si>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</si>
  <si>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</si>
  <si>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</si>
  <si>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</si>
  <si>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</si>
  <si>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</si>
  <si>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</si>
  <si>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</si>
  <si>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</si>
  <si>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</si>
  <si>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</si>
  <si>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</si>
  <si>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</si>
  <si>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</si>
  <si>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</si>
  <si>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</si>
  <si>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</si>
  <si>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</si>
  <si>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</si>
  <si>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</si>
  <si>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</si>
  <si>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</si>
  <si>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</si>
  <si>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</si>
  <si>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</si>
  <si>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</si>
  <si>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</si>
  <si>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</si>
  <si>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</si>
  <si>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</si>
  <si>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</si>
  <si>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</si>
  <si>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</si>
  <si>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</si>
  <si>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</si>
  <si>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</si>
  <si>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</si>
  <si>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</si>
  <si>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</si>
  <si>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</si>
  <si>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</si>
  <si>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</si>
  <si>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</si>
  <si>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</si>
  <si>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</si>
  <si>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</si>
  <si>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</si>
  <si>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</si>
  <si>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</si>
  <si>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</si>
  <si>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</si>
  <si>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</si>
  <si>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</si>
  <si>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</si>
  <si>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</si>
  <si>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</si>
  <si>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</si>
  <si>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</si>
  <si>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</si>
  <si>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</si>
  <si>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</si>
  <si>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</si>
  <si>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</si>
  <si>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</si>
  <si>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</si>
  <si>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</si>
  <si>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</si>
  <si>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</si>
  <si>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</si>
  <si>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</si>
  <si>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</si>
  <si>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</si>
  <si>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</si>
  <si>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</si>
  <si>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</si>
  <si>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</si>
  <si>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</si>
  <si>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</si>
  <si>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</si>
  <si>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</si>
  <si>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</si>
  <si>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</si>
  <si>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</si>
  <si>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</si>
  <si>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</si>
  <si>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</si>
  <si>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</si>
  <si>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</si>
  <si>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</si>
  <si>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</si>
  <si>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</si>
  <si>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</si>
  <si>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</si>
  <si>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</si>
  <si>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</si>
  <si>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</si>
  <si>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</si>
  <si>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</si>
  <si>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</si>
  <si>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</si>
  <si>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</si>
  <si>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</si>
  <si>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</si>
  <si>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</si>
  <si>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</si>
  <si>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</si>
  <si>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</si>
  <si>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</si>
  <si>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</si>
  <si>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</si>
  <si>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</si>
  <si>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</si>
  <si>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</si>
  <si>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</si>
  <si>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</si>
  <si>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</si>
  <si>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</si>
  <si>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</si>
  <si>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</si>
  <si>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</si>
  <si>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</si>
  <si>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</si>
  <si>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</si>
  <si>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</si>
  <si>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</si>
  <si>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</si>
  <si>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</si>
  <si>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</si>
  <si>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</si>
  <si>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</si>
  <si>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</si>
  <si>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</si>
  <si>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</si>
  <si>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</si>
  <si>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</si>
  <si>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</si>
  <si>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</si>
  <si>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</si>
  <si>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</si>
  <si>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</si>
  <si>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</si>
  <si>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</si>
  <si>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</si>
  <si>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</si>
  <si>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</si>
  <si>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</si>
  <si>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</si>
  <si>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</si>
  <si>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</si>
  <si>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</si>
  <si>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</si>
  <si>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</si>
  <si>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</si>
  <si>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</si>
  <si>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</si>
  <si>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</si>
  <si>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</si>
  <si>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</si>
  <si>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</si>
  <si>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</si>
  <si>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</si>
  <si>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</si>
  <si>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</si>
  <si>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</si>
  <si>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</si>
  <si>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</si>
  <si>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</si>
  <si>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</si>
  <si>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</si>
  <si>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</si>
  <si>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</si>
  <si>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</si>
  <si>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</si>
  <si>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</si>
  <si>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</si>
  <si>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</si>
  <si>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</si>
  <si>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</si>
  <si>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</si>
  <si>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</si>
  <si>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</si>
  <si>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</si>
  <si>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</si>
  <si>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</si>
  <si>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</si>
  <si>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</si>
  <si>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</si>
  <si>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</si>
  <si>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</si>
  <si>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</si>
  <si>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</si>
  <si>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</si>
  <si>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</si>
  <si>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</si>
  <si>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</si>
  <si>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</si>
  <si>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</si>
  <si>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</si>
  <si>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</si>
  <si>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</si>
  <si>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</si>
  <si>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</si>
  <si>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</si>
  <si>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</si>
  <si>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</si>
  <si>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</si>
  <si>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</si>
  <si>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</si>
  <si>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</si>
  <si>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</si>
  <si>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</si>
  <si>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</si>
  <si>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</si>
  <si>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</si>
  <si>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</si>
  <si>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</si>
  <si>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</si>
  <si>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</si>
  <si>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</si>
  <si>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</si>
  <si>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</si>
  <si>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</si>
  <si>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</si>
  <si>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</si>
  <si>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</si>
  <si>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</si>
  <si>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</si>
  <si>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</si>
  <si>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</si>
  <si>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</si>
  <si>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</si>
  <si>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</si>
  <si>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</si>
  <si>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</si>
  <si>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</si>
  <si>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</si>
  <si>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</si>
  <si>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</si>
  <si>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</si>
  <si>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</si>
  <si>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</si>
  <si>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</si>
  <si>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</si>
  <si>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</si>
  <si>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</si>
  <si>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</si>
  <si>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</si>
  <si>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</si>
  <si>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</si>
  <si>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</si>
  <si>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</si>
  <si>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</si>
  <si>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</si>
  <si>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</si>
  <si>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</si>
  <si>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</si>
  <si>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</si>
  <si>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</si>
  <si>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</si>
  <si>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</si>
  <si>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</si>
  <si>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</si>
  <si>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</si>
  <si>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</si>
  <si>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</si>
  <si>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</si>
  <si>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</si>
  <si>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</si>
  <si>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</si>
  <si>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</si>
  <si>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</si>
  <si>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</si>
  <si>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</si>
  <si>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</si>
  <si>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</si>
  <si>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</si>
  <si>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</si>
  <si>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</si>
  <si>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</si>
  <si>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</si>
  <si>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</si>
  <si>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</si>
  <si>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</si>
  <si>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</si>
  <si>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</si>
  <si>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</si>
  <si>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</si>
  <si>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</si>
  <si>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</si>
  <si>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</si>
  <si>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</si>
  <si>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</si>
  <si>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</si>
  <si>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</si>
  <si>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</si>
  <si>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</si>
  <si>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</si>
  <si>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</si>
  <si>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</si>
  <si>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</si>
  <si>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</si>
  <si>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</si>
  <si>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</si>
  <si>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</si>
  <si>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</si>
  <si>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</si>
  <si>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</si>
  <si>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</si>
  <si>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</si>
  <si>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</si>
  <si>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</si>
  <si>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</si>
  <si>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</si>
  <si>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</si>
  <si>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</si>
  <si>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</si>
  <si>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</si>
  <si>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</si>
  <si>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</si>
  <si>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</si>
  <si>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</si>
  <si>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</si>
  <si>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</si>
  <si>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</si>
  <si>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</si>
  <si>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</si>
  <si>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</si>
  <si>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</si>
  <si>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</si>
  <si>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</si>
  <si>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</si>
  <si>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</si>
  <si>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</si>
  <si>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</si>
  <si>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</si>
  <si>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</si>
  <si>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</si>
  <si>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</si>
  <si>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</si>
  <si>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</si>
  <si>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</si>
  <si>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</si>
  <si>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</si>
  <si>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</si>
  <si>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</si>
  <si>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</si>
  <si>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</si>
  <si>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</si>
  <si>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</si>
  <si>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</si>
  <si>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</si>
  <si>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</si>
  <si>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</si>
  <si>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</si>
  <si>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</si>
  <si>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</si>
  <si>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</si>
  <si>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</si>
  <si>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</si>
  <si>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</si>
  <si>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</si>
  <si>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</si>
  <si>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</si>
  <si>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</si>
  <si>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</si>
  <si>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</si>
  <si>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</si>
  <si>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</si>
  <si>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</si>
  <si>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</si>
  <si>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</si>
  <si>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</si>
  <si>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</si>
  <si>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</si>
  <si>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</si>
  <si>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</si>
  <si>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</si>
  <si>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</si>
  <si>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</si>
  <si>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</si>
  <si>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</si>
  <si>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</si>
  <si>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</si>
  <si>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</si>
  <si>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</si>
  <si>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</si>
  <si>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</si>
  <si>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</si>
  <si>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</si>
  <si>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</si>
  <si>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</si>
  <si>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</si>
  <si>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</si>
  <si>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</si>
  <si>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</si>
  <si>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</si>
  <si>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</si>
  <si>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</si>
  <si>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</si>
  <si>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</si>
  <si>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</si>
  <si>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</si>
  <si>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</si>
  <si>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</si>
  <si>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</si>
  <si>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</si>
  <si>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</si>
  <si>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</si>
  <si>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</si>
  <si>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</si>
  <si>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</si>
  <si>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</si>
  <si>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</si>
  <si>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</si>
  <si>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</si>
  <si>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</si>
  <si>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</si>
  <si>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</si>
  <si>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</si>
  <si>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</si>
  <si>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</si>
  <si>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</si>
  <si>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</si>
  <si>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</si>
  <si>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</si>
  <si>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</si>
  <si>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</si>
  <si>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</si>
  <si>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</si>
  <si>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</si>
  <si>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</si>
  <si>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</si>
  <si>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</si>
  <si>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</si>
  <si>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</si>
  <si>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</si>
  <si>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</si>
  <si>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</si>
  <si>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</si>
  <si>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</si>
  <si>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</si>
  <si>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</si>
  <si>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</si>
  <si>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</si>
  <si>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</si>
  <si>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</si>
  <si>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</si>
  <si>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</si>
  <si>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</si>
  <si>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</si>
  <si>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</si>
  <si>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</si>
  <si>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</si>
  <si>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</si>
  <si>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</si>
  <si>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</si>
  <si>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</si>
  <si>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</si>
  <si>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</si>
  <si>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</si>
  <si>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</si>
  <si>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</si>
  <si>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</si>
  <si>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</si>
  <si>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</si>
  <si>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</si>
  <si>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</si>
  <si>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</si>
  <si>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</si>
  <si>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</si>
  <si>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</si>
  <si>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</si>
  <si>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</si>
  <si>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</si>
  <si>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</si>
  <si>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</si>
  <si>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</si>
  <si>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</si>
  <si>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</si>
  <si>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</si>
  <si>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</si>
  <si>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</si>
  <si>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</si>
  <si>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</si>
  <si>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</si>
  <si>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</si>
  <si>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</si>
  <si>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</si>
  <si>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</si>
  <si>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</si>
  <si>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</si>
  <si>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</si>
  <si>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</si>
  <si>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</si>
  <si>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</si>
  <si>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</si>
  <si>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</si>
  <si>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</si>
  <si>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</si>
  <si>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</si>
  <si>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</si>
  <si>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</si>
  <si>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</si>
  <si>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</si>
  <si>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</si>
  <si>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</si>
  <si>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</si>
  <si>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</si>
  <si>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</si>
  <si>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</si>
  <si>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</si>
  <si>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</si>
  <si>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</si>
  <si>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</si>
  <si>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</si>
  <si>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</si>
  <si>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</si>
  <si>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</si>
  <si>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</si>
  <si>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</si>
  <si>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</si>
  <si>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</si>
  <si>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</si>
  <si>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</si>
  <si>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</si>
  <si>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</si>
  <si>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</si>
  <si>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</si>
  <si>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</si>
  <si>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</si>
  <si>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</si>
  <si>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</si>
  <si>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</si>
  <si>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</si>
  <si>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</si>
  <si>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</si>
  <si>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</si>
  <si>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</si>
  <si>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</si>
  <si>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</si>
  <si>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</si>
  <si>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</si>
  <si>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</si>
  <si>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</si>
  <si>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</si>
  <si>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</si>
  <si>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</si>
  <si>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</si>
  <si>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</si>
  <si>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</si>
  <si>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</si>
  <si>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</si>
  <si>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</si>
  <si>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</si>
  <si>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</si>
  <si>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</si>
  <si>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</si>
  <si>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</si>
  <si>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</si>
  <si>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</si>
  <si>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</si>
  <si>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</si>
  <si>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</si>
  <si>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</si>
  <si>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</si>
  <si>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</si>
  <si>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</si>
  <si>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</si>
  <si>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</si>
  <si>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</si>
  <si>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</si>
  <si>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</si>
  <si>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</si>
  <si>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</si>
  <si>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</si>
  <si>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</si>
  <si>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</si>
  <si>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</si>
  <si>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</si>
  <si>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</si>
  <si>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</si>
  <si>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</si>
  <si>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</si>
  <si>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</si>
  <si>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</si>
  <si>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</si>
  <si>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</si>
  <si>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</si>
  <si>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</si>
  <si>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</si>
  <si>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</si>
  <si>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</si>
  <si>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</si>
  <si>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</si>
  <si>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</si>
  <si>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</si>
  <si>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</si>
  <si>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</si>
  <si>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</si>
  <si>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</si>
  <si>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</si>
  <si>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</si>
  <si>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</si>
  <si>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</si>
  <si>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</si>
  <si>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</si>
  <si>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</si>
  <si>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</si>
  <si>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</si>
  <si>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</si>
  <si>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</si>
  <si>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</si>
  <si>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</si>
  <si>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</si>
  <si>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</si>
  <si>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</si>
  <si>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</si>
  <si>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</si>
  <si>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</si>
  <si>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</si>
  <si>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</si>
  <si>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</si>
  <si>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</si>
  <si>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</si>
  <si>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</si>
  <si>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</si>
  <si>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</si>
  <si>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</si>
  <si>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</si>
  <si>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</si>
  <si>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</si>
  <si>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</si>
  <si>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</si>
  <si>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</si>
  <si>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</si>
  <si>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</si>
  <si>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</si>
  <si>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</si>
  <si>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</si>
  <si>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</si>
  <si>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</si>
  <si>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</si>
  <si>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</si>
  <si>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</si>
  <si>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</si>
  <si>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</si>
  <si>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</si>
  <si>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</si>
  <si>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</si>
  <si>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</si>
  <si>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</si>
  <si>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</si>
  <si>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</si>
  <si>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</si>
  <si>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</si>
  <si>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</si>
  <si>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</si>
  <si>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</si>
  <si>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</si>
  <si>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</si>
  <si>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</si>
  <si>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</si>
  <si>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</si>
  <si>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</si>
  <si>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</si>
  <si>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</si>
  <si>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</si>
  <si>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</si>
  <si>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</si>
  <si>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</si>
  <si>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</si>
  <si>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</si>
  <si>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</si>
  <si>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</si>
  <si>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</si>
  <si>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</si>
  <si>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</si>
  <si>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</si>
  <si>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</si>
  <si>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</si>
  <si>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</si>
  <si>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</si>
  <si>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</si>
  <si>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</si>
  <si>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</si>
  <si>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</si>
  <si>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</si>
  <si>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</si>
  <si>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</si>
  <si>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</si>
  <si>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</si>
  <si>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</si>
  <si>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</si>
  <si>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</si>
  <si>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</si>
  <si>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</si>
  <si>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</si>
  <si>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</si>
  <si>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</si>
  <si>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</si>
  <si>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</si>
  <si>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</si>
  <si>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</si>
  <si>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</si>
  <si>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</si>
  <si>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</si>
  <si>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</si>
  <si>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</si>
  <si>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</si>
  <si>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</si>
  <si>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</si>
  <si>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</si>
  <si>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</si>
  <si>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</si>
  <si>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</si>
  <si>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</si>
  <si>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</si>
  <si>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</si>
  <si>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</si>
  <si>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</si>
  <si>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</si>
  <si>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</si>
  <si>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</si>
  <si>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</si>
  <si>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</si>
  <si>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</si>
  <si>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</si>
  <si>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</si>
  <si>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</si>
  <si>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</si>
  <si>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</si>
  <si>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</si>
  <si>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</si>
  <si>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</si>
  <si>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</si>
  <si>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</si>
  <si>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</si>
  <si>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</si>
  <si>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</si>
  <si>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</si>
  <si>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</si>
  <si>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</si>
  <si>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</si>
  <si>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</si>
  <si>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</si>
  <si>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</si>
  <si>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</si>
  <si>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</si>
  <si>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</si>
  <si>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</si>
  <si>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</si>
  <si>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</si>
  <si>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</si>
  <si>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</si>
  <si>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</si>
  <si>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</si>
  <si>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</si>
  <si>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</si>
  <si>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</si>
  <si>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</si>
  <si>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</si>
  <si>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</si>
  <si>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</si>
  <si>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</si>
  <si>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</si>
  <si>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</si>
  <si>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</si>
  <si>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</si>
  <si>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</si>
  <si>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</si>
  <si>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</si>
  <si>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</si>
  <si>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</si>
  <si>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</si>
  <si>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</si>
  <si>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</si>
  <si>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</si>
  <si>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</si>
  <si>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</si>
  <si>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</si>
  <si>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</si>
  <si>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</si>
  <si>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</si>
  <si>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</si>
  <si>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</si>
  <si>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</si>
  <si>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</si>
  <si>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</si>
  <si>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</si>
  <si>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</si>
  <si>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</si>
  <si>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</si>
  <si>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</si>
  <si>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</si>
  <si>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</si>
  <si>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</si>
  <si>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</si>
  <si>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</si>
  <si>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</si>
  <si>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</si>
  <si>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</si>
  <si>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</si>
  <si>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</si>
  <si>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</si>
  <si>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</si>
  <si>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</si>
  <si>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</si>
  <si>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</si>
  <si>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</si>
  <si>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</si>
  <si>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</si>
  <si>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</si>
  <si>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</si>
  <si>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</si>
  <si>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</si>
  <si>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</si>
  <si>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</si>
  <si>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</si>
  <si>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</si>
  <si>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</si>
  <si>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</si>
  <si>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</si>
  <si>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</si>
  <si>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</si>
  <si>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</si>
  <si>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</si>
  <si>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</si>
  <si>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</si>
  <si>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</si>
  <si>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</si>
  <si>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</si>
  <si>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</si>
  <si>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</si>
  <si>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</si>
  <si>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</si>
  <si>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</si>
  <si>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</si>
  <si>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</si>
  <si>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</si>
  <si>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</si>
  <si>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</si>
  <si>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</si>
  <si>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</si>
  <si>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</si>
  <si>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</si>
  <si>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</si>
  <si>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</si>
  <si>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</si>
  <si>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</si>
  <si>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</si>
  <si>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</si>
  <si>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</si>
  <si>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</si>
  <si>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</si>
  <si>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</si>
  <si>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</si>
  <si>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</si>
  <si>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</si>
  <si>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</si>
  <si>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</si>
  <si>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</si>
  <si>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</si>
  <si>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</si>
  <si>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</si>
  <si>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</si>
  <si>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</si>
  <si>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</si>
  <si>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</si>
  <si>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</si>
  <si>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</si>
  <si>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</si>
  <si>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</si>
  <si>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</si>
  <si>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</si>
  <si>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</si>
  <si>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</si>
  <si>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</si>
  <si>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</si>
  <si>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</si>
  <si>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</si>
  <si>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</si>
  <si>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</si>
  <si>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</si>
  <si>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</si>
  <si>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</si>
  <si>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</si>
  <si>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</si>
  <si>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</si>
  <si>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</si>
  <si>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</si>
  <si>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</si>
  <si>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</si>
  <si>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</si>
  <si>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</si>
  <si>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</si>
  <si>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</si>
  <si>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</si>
  <si>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</si>
  <si>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</si>
  <si>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</si>
  <si>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</si>
  <si>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</si>
  <si>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</si>
  <si>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</si>
  <si>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</si>
  <si>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</si>
  <si>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</si>
  <si>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</si>
  <si>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</si>
  <si>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</si>
  <si>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</si>
  <si>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</si>
  <si>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</si>
  <si>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</si>
  <si>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</si>
  <si>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</si>
  <si>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</si>
  <si>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</si>
  <si>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</si>
  <si>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</si>
  <si>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</si>
  <si>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</si>
  <si>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</si>
  <si>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</si>
  <si>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</si>
  <si>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</si>
  <si>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</si>
  <si>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</si>
  <si>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</si>
  <si>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</si>
  <si>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</si>
  <si>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</si>
  <si>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</si>
  <si>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</si>
  <si>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</si>
  <si>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</si>
  <si>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</si>
  <si>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</si>
  <si>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</si>
  <si>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</si>
  <si>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</si>
  <si>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</si>
  <si>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</si>
  <si>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</si>
  <si>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</si>
  <si>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</si>
  <si>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</si>
  <si>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</si>
  <si>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</si>
  <si>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</si>
  <si>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</si>
  <si>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</si>
  <si>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</si>
  <si>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</si>
  <si>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</si>
  <si>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</si>
  <si>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</si>
  <si>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</si>
  <si>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</si>
  <si>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</si>
  <si>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</si>
  <si>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</si>
  <si>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</si>
  <si>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</si>
  <si>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</si>
  <si>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</si>
  <si>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</si>
  <si>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</si>
  <si>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</si>
  <si>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</si>
  <si>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</si>
  <si>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</si>
  <si>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</si>
  <si>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</si>
  <si>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</si>
  <si>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</si>
  <si>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</si>
  <si>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</si>
  <si>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</si>
  <si>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</si>
  <si>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</si>
  <si>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</si>
  <si>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</si>
  <si>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</si>
  <si>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</si>
  <si>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</si>
  <si>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</si>
  <si>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</si>
  <si>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</si>
  <si>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</si>
  <si>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</si>
  <si>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</si>
  <si>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</si>
  <si>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</si>
  <si>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</si>
  <si>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</si>
  <si>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</si>
  <si>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</si>
  <si>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</si>
  <si>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</si>
  <si>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</si>
  <si>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</si>
  <si>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</si>
  <si>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</si>
  <si>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</si>
  <si>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</si>
  <si>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</si>
  <si>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</si>
  <si>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</si>
  <si>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</si>
  <si>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</si>
  <si>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</si>
  <si>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</si>
  <si>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</si>
  <si>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</si>
  <si>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</si>
  <si>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</si>
  <si>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</si>
  <si>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</si>
  <si>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</si>
  <si>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</si>
  <si>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</si>
  <si>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</si>
  <si>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</si>
  <si>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</si>
  <si>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</si>
  <si>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</si>
  <si>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</si>
  <si>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</si>
  <si>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</si>
  <si>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</si>
  <si>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</si>
  <si>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</si>
  <si>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</si>
  <si>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</si>
  <si>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</si>
  <si>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</si>
  <si>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</si>
  <si>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</si>
  <si>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</si>
  <si>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</si>
  <si>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</si>
  <si>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</si>
  <si>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</si>
  <si>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</si>
  <si>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</si>
  <si>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</si>
  <si>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</si>
  <si>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</si>
  <si>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</si>
  <si>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</si>
  <si>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</si>
  <si>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</si>
  <si>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</si>
  <si>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</si>
  <si>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</si>
  <si>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</si>
  <si>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</si>
  <si>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</si>
  <si>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</si>
  <si>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</si>
  <si>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</si>
  <si>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</si>
  <si>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</si>
  <si>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</si>
  <si>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</si>
  <si>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</si>
  <si>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</si>
  <si>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</si>
  <si>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</si>
  <si>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</si>
  <si>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</si>
  <si>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</si>
  <si>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</si>
  <si>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</si>
  <si>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</si>
  <si>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</si>
  <si>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</si>
  <si>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</si>
  <si>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</si>
  <si>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</si>
  <si>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</si>
  <si>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</si>
  <si>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</si>
  <si>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</si>
  <si>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</si>
  <si>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</si>
  <si>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</si>
  <si>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</si>
  <si>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</si>
  <si>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</si>
  <si>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</si>
  <si>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</si>
  <si>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</si>
  <si>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</si>
  <si>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</si>
  <si>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</si>
  <si>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</si>
  <si>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</si>
  <si>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</si>
  <si>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</si>
  <si>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</si>
  <si>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</si>
  <si>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</si>
  <si>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</si>
  <si>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</si>
  <si>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</si>
  <si>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</si>
  <si>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</si>
  <si>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</si>
  <si>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</si>
  <si>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</si>
  <si>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</si>
  <si>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</si>
  <si>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</si>
  <si>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</si>
  <si>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</si>
  <si>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</si>
  <si>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</si>
  <si>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</si>
  <si>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</si>
  <si>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</si>
  <si>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</si>
  <si>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</si>
  <si>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</si>
  <si>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</si>
  <si>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</si>
  <si>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</si>
  <si>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</si>
  <si>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</si>
  <si>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</si>
  <si>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</si>
  <si>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</si>
  <si>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</si>
  <si>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</si>
  <si>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</si>
  <si>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</si>
  <si>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</si>
  <si>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</si>
  <si>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</si>
  <si>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</si>
  <si>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</si>
  <si>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</si>
  <si>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</si>
  <si>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</si>
  <si>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</si>
  <si>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</si>
  <si>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</si>
  <si>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</si>
  <si>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</si>
  <si>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</si>
  <si>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</si>
  <si>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</si>
  <si>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</si>
  <si>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</si>
  <si>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</si>
  <si>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</si>
  <si>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</si>
  <si>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</si>
  <si>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</si>
  <si>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</si>
  <si>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</si>
  <si>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</si>
  <si>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</si>
  <si>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</si>
  <si>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</si>
  <si>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</si>
  <si>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</si>
  <si>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</si>
  <si>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</si>
  <si>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</si>
  <si>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</si>
  <si>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</si>
  <si>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</si>
  <si>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</si>
  <si>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</si>
  <si>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</si>
  <si>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</si>
  <si>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</si>
  <si>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</si>
  <si>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</si>
  <si>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</si>
  <si>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</si>
  <si>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</si>
  <si>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</si>
  <si>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</si>
  <si>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</si>
  <si>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</si>
  <si>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</si>
  <si>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</si>
  <si>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</si>
  <si>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</si>
  <si>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</si>
  <si>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</si>
  <si>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</si>
  <si>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</si>
  <si>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</si>
  <si>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</si>
  <si>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</si>
  <si>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</si>
  <si>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</si>
  <si>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</si>
  <si>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</si>
  <si>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</si>
  <si>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</si>
  <si>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</si>
  <si>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</si>
  <si>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</si>
  <si>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</si>
  <si>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</si>
  <si>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</si>
  <si>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</si>
  <si>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</si>
  <si>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</si>
  <si>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</si>
  <si>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</si>
  <si>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</si>
  <si>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</si>
  <si>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</si>
  <si>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</si>
  <si>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</si>
  <si>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</si>
  <si>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</si>
  <si>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</si>
  <si>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</si>
  <si>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</si>
  <si>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</si>
  <si>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</si>
  <si>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</si>
  <si>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</si>
  <si>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</si>
  <si>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</si>
  <si>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</si>
  <si>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</si>
  <si>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</si>
  <si>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</si>
  <si>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</si>
  <si>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</si>
  <si>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</si>
  <si>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</si>
  <si>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</si>
  <si>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</si>
  <si>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</si>
  <si>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</si>
  <si>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</si>
  <si>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</si>
  <si>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</si>
  <si>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</si>
  <si>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</si>
  <si>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</si>
  <si>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</si>
  <si>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</si>
  <si>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</si>
  <si>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</si>
  <si>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</si>
  <si>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</si>
  <si>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</si>
  <si>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</si>
  <si>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</si>
  <si>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</si>
  <si>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</si>
  <si>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</si>
  <si>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</si>
  <si>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</si>
  <si>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</si>
  <si>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</si>
  <si>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</si>
  <si>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</si>
  <si>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</si>
  <si>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</si>
  <si>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</si>
  <si>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</si>
  <si>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</si>
  <si>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</si>
  <si>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</si>
  <si>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</si>
  <si>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</si>
  <si>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</si>
  <si>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</si>
  <si>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</si>
  <si>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</si>
  <si>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</si>
  <si>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</si>
  <si>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</si>
  <si>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</si>
  <si>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</si>
  <si>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</si>
  <si>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</si>
  <si>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</si>
  <si>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</si>
  <si>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</si>
  <si>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</si>
  <si>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</si>
  <si>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</si>
  <si>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</si>
  <si>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</si>
  <si>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</si>
  <si>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</si>
  <si>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</si>
  <si>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</si>
  <si>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</si>
  <si>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</si>
  <si>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</si>
  <si>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</si>
  <si>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</si>
  <si>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</si>
  <si>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</si>
  <si>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</si>
  <si>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</si>
  <si>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</si>
  <si>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</si>
  <si>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</si>
  <si>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</si>
  <si>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</si>
  <si>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</si>
  <si>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</si>
  <si>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</si>
  <si>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</si>
  <si>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</si>
  <si>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</si>
  <si>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</si>
  <si>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</si>
  <si>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</si>
  <si>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</si>
  <si>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</si>
  <si>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</si>
  <si>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</si>
  <si>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</si>
  <si>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</si>
  <si>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</si>
  <si>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</si>
  <si>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</si>
  <si>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</si>
  <si>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</si>
  <si>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</si>
  <si>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</si>
  <si>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</si>
  <si>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</si>
  <si>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</si>
  <si>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</si>
  <si>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</si>
  <si>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</si>
  <si>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</si>
  <si>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</si>
  <si>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</si>
  <si>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</si>
  <si>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</si>
  <si>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</si>
  <si>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</si>
  <si>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</si>
  <si>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</si>
  <si>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</si>
  <si>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</si>
  <si>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</si>
  <si>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</si>
  <si>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</si>
  <si>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</si>
  <si>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</si>
  <si>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</si>
  <si>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</si>
  <si>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</si>
  <si>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</si>
  <si>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</si>
  <si>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</si>
  <si>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</si>
  <si>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</si>
  <si>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</si>
  <si>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</si>
  <si>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</si>
  <si>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</si>
  <si>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</si>
  <si>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</si>
  <si>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</si>
  <si>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</si>
  <si>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</si>
  <si>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</si>
  <si>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</si>
  <si>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</si>
  <si>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</si>
  <si>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</si>
  <si>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</si>
  <si>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</si>
  <si>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</si>
  <si>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</si>
  <si>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</si>
  <si>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</si>
  <si>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</si>
  <si>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</si>
  <si>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</si>
  <si>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</si>
  <si>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</si>
  <si>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</si>
  <si>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</si>
  <si>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</si>
  <si>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</si>
  <si>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</si>
  <si>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</si>
  <si>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</si>
  <si>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</si>
  <si>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</si>
  <si>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</si>
  <si>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</si>
  <si>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</si>
  <si>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</si>
  <si>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</si>
  <si>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</si>
  <si>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</si>
  <si>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</si>
  <si>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</si>
  <si>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</si>
  <si>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</si>
  <si>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</si>
  <si>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</si>
  <si>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</si>
  <si>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</si>
  <si>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</si>
  <si>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</si>
  <si>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</si>
  <si>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</si>
  <si>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</si>
  <si>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</si>
  <si>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</si>
  <si>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</si>
  <si>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</si>
  <si>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</si>
  <si>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</si>
  <si>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</si>
  <si>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</si>
  <si>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</si>
  <si>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</si>
  <si>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</si>
  <si>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</si>
  <si>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</si>
  <si>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</si>
  <si>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</si>
  <si>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</si>
  <si>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</si>
  <si>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</si>
  <si>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</si>
  <si>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</si>
  <si>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</si>
  <si>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</si>
  <si>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</si>
  <si>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</si>
  <si>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</si>
  <si>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</si>
  <si>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</si>
  <si>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</si>
  <si>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</si>
  <si>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</si>
  <si>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</si>
  <si>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</si>
  <si>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</si>
  <si>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</si>
  <si>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</si>
  <si>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</si>
  <si>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</si>
  <si>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</si>
  <si>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</si>
  <si>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</si>
  <si>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</si>
  <si>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</si>
  <si>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</si>
  <si>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</si>
  <si>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</si>
  <si>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</si>
  <si>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</si>
  <si>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</si>
  <si>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</si>
  <si>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</si>
  <si>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</si>
  <si>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</si>
  <si>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</si>
  <si>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</si>
  <si>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</si>
  <si>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</si>
  <si>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</si>
  <si>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</si>
  <si>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</si>
  <si>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</si>
  <si>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</si>
  <si>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</si>
  <si>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</si>
  <si>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</si>
  <si>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</si>
  <si>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</si>
  <si>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</si>
  <si>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</si>
  <si>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</si>
  <si>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</si>
  <si>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</si>
  <si>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</si>
  <si>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</si>
  <si>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</si>
  <si>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</si>
  <si>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</si>
  <si>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</si>
  <si>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</si>
  <si>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</si>
  <si>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</si>
  <si>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</si>
  <si>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</si>
  <si>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</si>
  <si>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</si>
  <si>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</si>
  <si>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</si>
  <si>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</si>
  <si>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</si>
  <si>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</si>
  <si>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</si>
  <si>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</si>
  <si>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</si>
  <si>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</si>
  <si>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</si>
  <si>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</si>
  <si>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</si>
  <si>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</si>
  <si>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</si>
  <si>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</si>
  <si>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</si>
  <si>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</si>
  <si>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</si>
  <si>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</si>
  <si>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</si>
  <si>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</si>
  <si>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</si>
  <si>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</si>
  <si>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</si>
  <si>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</si>
  <si>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</si>
  <si>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</si>
  <si>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</si>
  <si>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</si>
  <si>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</si>
  <si>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</si>
  <si>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</si>
  <si>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</si>
  <si>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</si>
  <si>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</si>
  <si>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</si>
  <si>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</si>
  <si>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</si>
  <si>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</si>
  <si>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</si>
  <si>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</si>
  <si>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</si>
  <si>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</si>
  <si>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</si>
  <si>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</si>
  <si>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</si>
  <si>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</si>
  <si>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</si>
  <si>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</si>
  <si>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</si>
  <si>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</si>
  <si>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</si>
  <si>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</si>
  <si>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</si>
  <si>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</si>
  <si>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</si>
  <si>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</si>
  <si>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</si>
  <si>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</si>
  <si>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</si>
  <si>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</si>
  <si>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</si>
  <si>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</si>
  <si>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</si>
  <si>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</si>
  <si>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</si>
  <si>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</si>
  <si>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</si>
  <si>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</si>
  <si>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</si>
  <si>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</si>
  <si>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</si>
  <si>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</si>
  <si>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</si>
  <si>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</si>
  <si>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</si>
  <si>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</si>
  <si>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</si>
  <si>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</si>
  <si>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</si>
  <si>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</si>
  <si>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</si>
  <si>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</si>
  <si>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</si>
  <si>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</si>
  <si>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</si>
  <si>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</si>
  <si>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</si>
  <si>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</si>
  <si>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</si>
  <si>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</si>
  <si>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</si>
  <si>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</si>
  <si>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</si>
  <si>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</si>
  <si>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</si>
  <si>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</si>
  <si>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</si>
  <si>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</si>
  <si>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</si>
  <si>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</si>
  <si>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</si>
  <si>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</si>
  <si>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</si>
  <si>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</si>
  <si>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</si>
  <si>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</si>
  <si>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</si>
  <si>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</si>
  <si>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</si>
  <si>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</si>
  <si>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</si>
  <si>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</si>
  <si>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</si>
  <si>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</si>
  <si>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</si>
  <si>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</si>
  <si>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</si>
  <si>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</si>
  <si>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</si>
  <si>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</si>
  <si>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</si>
  <si>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</si>
  <si>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</si>
  <si>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</si>
  <si>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</si>
  <si>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</si>
  <si>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</si>
  <si>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</si>
  <si>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</si>
  <si>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</si>
  <si>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</si>
  <si>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</si>
  <si>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</si>
  <si>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</si>
  <si>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</si>
  <si>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</si>
  <si>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</si>
  <si>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</si>
  <si>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</si>
  <si>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</si>
  <si>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</si>
  <si>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</si>
  <si>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</si>
  <si>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</si>
  <si>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</si>
  <si>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</si>
  <si>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</si>
  <si>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</si>
  <si>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</si>
  <si>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</si>
  <si>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</si>
  <si>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</si>
  <si>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</si>
  <si>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</si>
  <si>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</si>
  <si>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</si>
  <si>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</si>
  <si>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</si>
  <si>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</si>
  <si>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</si>
  <si>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</si>
  <si>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</si>
  <si>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</si>
  <si>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</si>
  <si>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</si>
  <si>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</si>
  <si>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</si>
  <si>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</si>
  <si>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</si>
  <si>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</si>
  <si>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</si>
  <si>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</si>
  <si>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</si>
  <si>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</si>
  <si>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</si>
  <si>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</si>
  <si>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</si>
  <si>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</si>
  <si>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</si>
  <si>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</si>
  <si>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</si>
  <si>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</si>
  <si>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</si>
  <si>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</si>
  <si>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</si>
  <si>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</si>
  <si>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</si>
  <si>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</si>
  <si>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</si>
  <si>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</si>
  <si>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</si>
  <si>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</si>
  <si>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</si>
  <si>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</si>
  <si>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</si>
  <si>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</si>
  <si>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</si>
  <si>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</si>
  <si>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</si>
  <si>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</si>
  <si>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</si>
  <si>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</si>
  <si>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</si>
  <si>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</si>
  <si>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</si>
  <si>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</si>
  <si>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</si>
  <si>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</si>
  <si>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</si>
  <si>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</si>
  <si>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</si>
  <si>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</si>
  <si>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</si>
  <si>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</si>
  <si>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</si>
  <si>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</si>
  <si>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</si>
  <si>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</si>
  <si>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</si>
  <si>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</si>
  <si>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</si>
  <si>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</si>
  <si>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</si>
  <si>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</si>
  <si>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</si>
  <si>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</si>
  <si>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</si>
  <si>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</si>
  <si>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</si>
  <si>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</si>
  <si>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</si>
  <si>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</si>
  <si>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</si>
  <si>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</si>
  <si>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</si>
  <si>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</si>
  <si>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</si>
  <si>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</si>
  <si>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</si>
  <si>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</si>
  <si>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</si>
  <si>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</si>
  <si>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</si>
  <si>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</si>
  <si>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</si>
  <si>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</si>
  <si>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</si>
  <si>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</si>
  <si>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</si>
  <si>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</si>
  <si>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</si>
  <si>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</si>
  <si>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</si>
  <si>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</si>
  <si>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</si>
  <si>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</si>
  <si>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</si>
  <si>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</si>
  <si>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</si>
  <si>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</si>
  <si>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</si>
  <si>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</si>
  <si>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</si>
  <si>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</si>
  <si>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</si>
  <si>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</si>
  <si>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</si>
  <si>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</si>
  <si>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</si>
  <si>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</si>
  <si>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</si>
  <si>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</si>
  <si>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</si>
  <si>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</si>
  <si>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</si>
  <si>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</si>
  <si>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</si>
  <si>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</si>
  <si>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</si>
  <si>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</si>
  <si>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</si>
  <si>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</si>
  <si>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</si>
  <si>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</si>
  <si>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</si>
  <si>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</si>
  <si>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</si>
  <si>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</si>
  <si>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</si>
  <si>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</si>
  <si>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</si>
  <si>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</si>
  <si>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</si>
  <si>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</si>
  <si>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</si>
  <si>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</si>
  <si>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</si>
  <si>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</si>
  <si>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</si>
  <si>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</si>
  <si>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</si>
  <si>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</si>
  <si>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</si>
  <si>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</si>
  <si>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</si>
  <si>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</si>
  <si>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</si>
  <si>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</si>
  <si>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</si>
  <si>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</si>
  <si>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</si>
  <si>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</si>
  <si>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</si>
  <si>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</si>
  <si>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</si>
  <si>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</si>
  <si>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</si>
  <si>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</si>
  <si>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</si>
  <si>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</si>
  <si>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</si>
  <si>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</si>
  <si>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</si>
  <si>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</si>
  <si>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</si>
  <si>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</si>
  <si>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</si>
  <si>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</si>
  <si>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</si>
  <si>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</si>
  <si>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</si>
  <si>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</si>
  <si>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</si>
  <si>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</si>
  <si>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</si>
  <si>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</si>
  <si>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</si>
  <si>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</si>
  <si>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</si>
  <si>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</si>
  <si>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</si>
  <si>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</si>
  <si>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</si>
  <si>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</si>
  <si>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</si>
  <si>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</si>
  <si>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</si>
  <si>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</si>
  <si>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</si>
  <si>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</si>
  <si>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</si>
  <si>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</si>
  <si>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</si>
  <si>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</si>
  <si>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</si>
  <si>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</si>
  <si>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</si>
  <si>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</si>
  <si>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</si>
  <si>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</si>
  <si>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</si>
  <si>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</si>
  <si>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</si>
  <si>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</si>
  <si>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</si>
  <si>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</si>
  <si>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</si>
  <si>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</si>
  <si>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</si>
  <si>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</si>
  <si>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</si>
  <si>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</si>
  <si>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</si>
  <si>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</si>
  <si>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</si>
  <si>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</si>
  <si>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</si>
  <si>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</si>
  <si>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</si>
  <si>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</si>
  <si>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</si>
  <si>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</si>
  <si>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</si>
  <si>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</si>
  <si>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</si>
  <si>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</si>
  <si>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</si>
  <si>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</si>
  <si>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</si>
  <si>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</si>
  <si>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</si>
  <si>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</si>
  <si>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</si>
  <si>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</si>
  <si>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</si>
  <si>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</si>
  <si>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</si>
  <si>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</si>
  <si>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</si>
  <si>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</si>
  <si>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</si>
  <si>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</si>
  <si>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</si>
  <si>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</si>
  <si>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</si>
  <si>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</si>
  <si>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</si>
  <si>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</si>
  <si>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</si>
  <si>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</si>
  <si>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</si>
  <si>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</si>
  <si>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</si>
  <si>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</si>
  <si>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</si>
  <si>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</si>
  <si>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</si>
  <si>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</si>
  <si>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</si>
  <si>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</si>
  <si>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</si>
  <si>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</si>
  <si>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</si>
  <si>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</si>
  <si>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</si>
  <si>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</si>
  <si>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</si>
  <si>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</si>
  <si>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</si>
  <si>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</si>
  <si>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</si>
  <si>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</si>
  <si>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</si>
  <si>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</si>
  <si>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</si>
  <si>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</si>
  <si>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</si>
  <si>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</si>
  <si>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</si>
  <si>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</si>
  <si>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</si>
  <si>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</si>
  <si>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</si>
  <si>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</si>
  <si>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</si>
  <si>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</si>
  <si>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</si>
  <si>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</si>
  <si>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</si>
  <si>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</si>
  <si>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</si>
  <si>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</si>
  <si>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</si>
  <si>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</si>
  <si>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</si>
  <si>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</si>
  <si>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</si>
  <si>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</si>
  <si>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</si>
  <si>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</si>
  <si>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</si>
  <si>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</si>
  <si>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</si>
  <si>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</si>
  <si>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</si>
  <si>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</si>
  <si>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</si>
  <si>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</si>
  <si>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</si>
  <si>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</si>
  <si>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</si>
  <si>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</si>
  <si>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</si>
  <si>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</si>
  <si>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</si>
  <si>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</si>
  <si>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</si>
  <si>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</si>
  <si>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</si>
  <si>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</si>
  <si>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</si>
  <si>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</si>
  <si>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</si>
  <si>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</si>
  <si>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</si>
  <si>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</si>
  <si>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</si>
  <si>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</si>
  <si>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</si>
  <si>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</si>
  <si>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</si>
  <si>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</si>
  <si>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</si>
  <si>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</si>
  <si>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</si>
  <si>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</si>
  <si>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</si>
  <si>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</si>
  <si>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</si>
  <si>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</si>
  <si>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</si>
  <si>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</si>
  <si>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</si>
  <si>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</si>
  <si>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</si>
  <si>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</si>
  <si>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</si>
  <si>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</si>
  <si>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</si>
  <si>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</si>
  <si>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</si>
  <si>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</si>
  <si>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</si>
  <si>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</si>
  <si>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</si>
  <si>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</si>
  <si>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</si>
  <si>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</si>
  <si>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</si>
  <si>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</si>
  <si>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</si>
  <si>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</si>
  <si>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</si>
  <si>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</si>
  <si>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</si>
  <si>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</si>
  <si>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</si>
  <si>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</si>
  <si>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</si>
  <si>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</si>
  <si>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</si>
  <si>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</si>
  <si>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</si>
  <si>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</si>
  <si>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</si>
  <si>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</si>
  <si>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</si>
  <si>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</si>
  <si>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</si>
  <si>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</si>
  <si>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</si>
  <si>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</si>
  <si>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</si>
  <si>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</si>
  <si>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</si>
  <si>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</si>
  <si>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</si>
  <si>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</si>
  <si>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</si>
  <si>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</si>
  <si>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</si>
  <si>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</si>
  <si>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</si>
  <si>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</si>
  <si>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</si>
  <si>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</si>
  <si>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</si>
  <si>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</si>
  <si>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</si>
  <si>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</si>
  <si>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</si>
  <si>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</si>
  <si>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</si>
  <si>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</si>
  <si>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</si>
  <si>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</si>
  <si>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</si>
  <si>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</si>
  <si>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</si>
  <si>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</si>
  <si>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</si>
  <si>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</si>
  <si>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</si>
  <si>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</si>
  <si>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</si>
  <si>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</si>
  <si>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</si>
  <si>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</si>
  <si>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</si>
  <si>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</si>
  <si>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</si>
  <si>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</si>
  <si>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</si>
  <si>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</si>
  <si>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</si>
  <si>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</si>
  <si>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</si>
  <si>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</si>
  <si>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</si>
  <si>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</si>
  <si>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</si>
  <si>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</si>
  <si>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</si>
  <si>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</si>
  <si>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</si>
  <si>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</si>
  <si>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</si>
  <si>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</si>
  <si>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</si>
  <si>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</si>
  <si>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</si>
  <si>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</si>
  <si>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</si>
  <si>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</si>
  <si>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</si>
  <si>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</si>
  <si>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</si>
  <si>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</si>
  <si>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</si>
  <si>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</si>
  <si>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</si>
  <si>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</si>
  <si>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</si>
  <si>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</si>
  <si>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</si>
  <si>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</si>
  <si>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</si>
  <si>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</si>
  <si>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</si>
  <si>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</si>
  <si>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</si>
  <si>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</si>
  <si>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</si>
  <si>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</si>
  <si>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</si>
  <si>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</si>
  <si>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</si>
  <si>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</si>
  <si>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</si>
  <si>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</si>
  <si>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</si>
  <si>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</si>
  <si>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</si>
  <si>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</si>
  <si>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</si>
  <si>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</si>
  <si>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</si>
  <si>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</si>
  <si>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</si>
  <si>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</si>
  <si>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</si>
  <si>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</si>
  <si>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</si>
  <si>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</si>
  <si>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</si>
  <si>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</si>
  <si>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</si>
  <si>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</si>
  <si>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</si>
  <si>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</si>
  <si>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</si>
  <si>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</si>
  <si>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</si>
  <si>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</si>
  <si>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</si>
  <si>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</si>
  <si>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</si>
  <si>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</si>
  <si>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</si>
  <si>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</si>
  <si>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</si>
  <si>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</si>
  <si>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</si>
  <si>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</si>
  <si>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</si>
  <si>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</si>
  <si>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</si>
  <si>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</si>
  <si>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</si>
  <si>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</si>
  <si>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</si>
  <si>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</si>
  <si>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</si>
  <si>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</si>
  <si>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</si>
  <si>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</si>
  <si>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</si>
  <si>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</si>
  <si>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</si>
  <si>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</si>
  <si>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</si>
  <si>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</si>
  <si>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</si>
  <si>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</si>
  <si>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</si>
  <si>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</si>
  <si>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</si>
  <si>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</si>
  <si>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</si>
  <si>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</si>
  <si>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</si>
  <si>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</si>
  <si>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</si>
  <si>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</si>
  <si>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</si>
  <si>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</si>
  <si>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</si>
  <si>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</si>
  <si>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</si>
  <si>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</si>
  <si>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</si>
  <si>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</si>
  <si>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</si>
  <si>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</si>
  <si>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</si>
  <si>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</si>
  <si>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</si>
  <si>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</si>
  <si>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</si>
  <si>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</si>
  <si>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</si>
  <si>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</si>
  <si>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</si>
  <si>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</si>
  <si>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</si>
  <si>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</si>
  <si>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</si>
  <si>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</si>
  <si>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</si>
  <si>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</si>
  <si>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</si>
  <si>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</si>
  <si>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</si>
  <si>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</si>
  <si>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</si>
  <si>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</si>
  <si>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</si>
  <si>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</si>
  <si>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</si>
  <si>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</si>
  <si>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</si>
  <si>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</si>
  <si>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</si>
  <si>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</si>
  <si>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</si>
  <si>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</si>
  <si>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</si>
  <si>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</si>
  <si>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</si>
  <si>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</si>
  <si>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</si>
  <si>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</si>
  <si>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</si>
  <si>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</si>
  <si>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</si>
  <si>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</si>
  <si>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</si>
  <si>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</si>
  <si>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</si>
  <si>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</si>
  <si>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</si>
  <si>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</si>
  <si>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</si>
  <si>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</si>
  <si>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</si>
  <si>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</si>
  <si>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</si>
  <si>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</si>
  <si>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</si>
  <si>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</si>
  <si>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</si>
  <si>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</si>
  <si>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</si>
  <si>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</si>
  <si>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</si>
  <si>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</si>
  <si>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</si>
  <si>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</si>
  <si>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</si>
  <si>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</si>
  <si>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</si>
  <si>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</si>
  <si>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</si>
  <si>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</si>
  <si>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</si>
  <si>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</si>
  <si>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</si>
  <si>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</si>
  <si>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</si>
  <si>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</si>
  <si>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</si>
  <si>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</si>
  <si>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</si>
  <si>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</si>
  <si>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</si>
  <si>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</si>
  <si>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</si>
  <si>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</si>
  <si>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</si>
  <si>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</si>
  <si>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</si>
  <si>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</si>
  <si>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</si>
  <si>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</si>
  <si>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</si>
  <si>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</si>
  <si>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</si>
  <si>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</si>
  <si>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</si>
  <si>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</si>
  <si>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</si>
  <si>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</si>
  <si>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</si>
  <si>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</si>
  <si>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</si>
  <si>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</si>
  <si>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</si>
  <si>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</si>
  <si>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</si>
  <si>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</si>
  <si>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</si>
  <si>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</si>
  <si>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</si>
  <si>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</si>
  <si>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</si>
  <si>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</si>
  <si>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</si>
  <si>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</si>
  <si>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</si>
  <si>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</si>
  <si>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</si>
  <si>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</si>
  <si>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</si>
  <si>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</si>
  <si>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</si>
  <si>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</si>
  <si>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</si>
  <si>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</si>
  <si>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</si>
  <si>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</si>
  <si>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</si>
  <si>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</si>
  <si>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</si>
  <si>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</si>
  <si>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</si>
  <si>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</si>
  <si>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</si>
  <si>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</si>
  <si>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</si>
  <si>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</si>
  <si>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</si>
  <si>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</si>
  <si>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</si>
  <si>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</si>
  <si>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</si>
  <si>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</si>
  <si>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</si>
  <si>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</si>
  <si>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</si>
  <si>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</si>
  <si>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</si>
  <si>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</si>
  <si>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</si>
  <si>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</si>
  <si>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</si>
  <si>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</si>
  <si>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</si>
  <si>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</si>
  <si>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</si>
  <si>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</si>
  <si>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</si>
  <si>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</si>
  <si>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</si>
  <si>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</si>
  <si>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</si>
  <si>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</si>
  <si>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</si>
  <si>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</si>
  <si>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</si>
  <si>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</si>
  <si>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</si>
  <si>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</si>
  <si>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</si>
  <si>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</si>
  <si>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</si>
  <si>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</si>
  <si>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</si>
  <si>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</si>
  <si>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</si>
  <si>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</si>
  <si>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</si>
  <si>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</si>
  <si>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</si>
  <si>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</si>
  <si>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</si>
  <si>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</si>
  <si>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</si>
  <si>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</si>
  <si>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</si>
  <si>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</si>
  <si>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</si>
  <si>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</si>
  <si>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</si>
  <si>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</si>
  <si>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</si>
  <si>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</si>
  <si>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</si>
  <si>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</si>
  <si>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</si>
  <si>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</si>
  <si>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</si>
  <si>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</si>
  <si>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</si>
  <si>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</si>
  <si>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</si>
  <si>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</si>
  <si>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</si>
  <si>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</si>
  <si>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</si>
  <si>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</si>
  <si>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</si>
  <si>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</si>
  <si>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</si>
  <si>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</si>
  <si>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</si>
  <si>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</si>
  <si>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</si>
  <si>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</si>
  <si>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</si>
  <si>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</si>
  <si>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</si>
  <si>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</si>
  <si>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</si>
  <si>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</si>
  <si>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</si>
  <si>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</si>
  <si>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</si>
  <si>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</si>
  <si>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</si>
  <si>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</si>
  <si>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</si>
  <si>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</si>
  <si>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</si>
  <si>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</si>
  <si>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</si>
  <si>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</si>
  <si>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</si>
  <si>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</si>
  <si>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</si>
  <si>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</si>
  <si>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</si>
  <si>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</si>
  <si>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</si>
  <si>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</si>
  <si>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</si>
  <si>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</si>
  <si>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</si>
  <si>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</si>
  <si>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</si>
  <si>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</si>
  <si>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</si>
  <si>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</si>
  <si>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</si>
  <si>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</si>
  <si>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</si>
  <si>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</si>
  <si>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</si>
  <si>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</si>
  <si>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</si>
  <si>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</si>
  <si>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</si>
  <si>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</si>
  <si>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</si>
  <si>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</si>
  <si>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</si>
  <si>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</si>
  <si>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</si>
  <si>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</si>
  <si>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</si>
  <si>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</si>
  <si>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</si>
  <si>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</si>
  <si>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</si>
  <si>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</si>
  <si>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</si>
  <si>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</si>
  <si>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</si>
  <si>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</si>
  <si>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</si>
  <si>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</si>
  <si>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</si>
  <si>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</si>
  <si>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</si>
  <si>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</si>
  <si>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</si>
  <si>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</si>
  <si>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</si>
  <si>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</si>
  <si>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</si>
  <si>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</si>
  <si>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</si>
  <si>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</si>
  <si>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</si>
  <si>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</si>
  <si>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</si>
  <si>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</si>
  <si>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</si>
  <si>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</si>
  <si>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</si>
  <si>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</si>
  <si>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</si>
  <si>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</si>
  <si>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</si>
  <si>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</si>
  <si>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</si>
  <si>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</si>
  <si>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</si>
  <si>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</si>
  <si>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</si>
  <si>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</si>
  <si>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</si>
  <si>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</si>
  <si>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</si>
  <si>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</si>
  <si>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</si>
  <si>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</si>
  <si>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</si>
  <si>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</si>
  <si>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</si>
  <si>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</si>
  <si>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</si>
  <si>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</si>
  <si>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</si>
  <si>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</si>
  <si>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</si>
  <si>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</si>
  <si>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</si>
  <si>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</si>
  <si>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</si>
  <si>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</si>
  <si>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</si>
  <si>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</si>
  <si>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</si>
  <si>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</si>
  <si>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</si>
  <si>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</si>
  <si>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</si>
  <si>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</si>
  <si>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</si>
  <si>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</si>
  <si>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</si>
  <si>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</si>
  <si>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</si>
  <si>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</si>
  <si>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</si>
  <si>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</si>
  <si>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</si>
  <si>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</si>
  <si>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</si>
  <si>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</si>
  <si>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</si>
  <si>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</si>
  <si>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</si>
  <si>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</si>
  <si>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</si>
  <si>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</si>
  <si>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</si>
  <si>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</si>
  <si>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</si>
  <si>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</si>
  <si>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</si>
  <si>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</si>
  <si>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</si>
  <si>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</si>
  <si>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</si>
  <si>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</si>
  <si>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</si>
  <si>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</si>
  <si>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</si>
  <si>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</si>
  <si>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</si>
  <si>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</si>
  <si>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</si>
  <si>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</si>
  <si>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</si>
  <si>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</si>
  <si>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</si>
  <si>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</si>
  <si>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</si>
  <si>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</si>
  <si>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</si>
  <si>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</si>
  <si>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</si>
  <si>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</si>
  <si>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</si>
  <si>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</si>
  <si>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</si>
  <si>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</si>
  <si>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</si>
  <si>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</si>
  <si>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</si>
  <si>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</si>
  <si>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</si>
  <si>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</si>
  <si>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</si>
  <si>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</si>
  <si>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</si>
  <si>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</si>
  <si>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</si>
  <si>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</si>
  <si>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</si>
  <si>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</si>
  <si>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</si>
  <si>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</si>
  <si>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</si>
  <si>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</si>
  <si>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</si>
  <si>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</si>
  <si>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</si>
  <si>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</si>
  <si>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</si>
  <si>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</si>
  <si>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</si>
  <si>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</si>
  <si>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</si>
  <si>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</si>
  <si>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</si>
  <si>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</si>
  <si>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</si>
  <si>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</si>
  <si>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</si>
  <si>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</si>
  <si>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</si>
  <si>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</si>
  <si>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</si>
  <si>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</si>
  <si>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</si>
  <si>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</si>
  <si>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</si>
  <si>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</si>
  <si>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</si>
  <si>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</si>
  <si>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</si>
  <si>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</si>
  <si>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</si>
  <si>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</si>
  <si>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</si>
  <si>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</si>
  <si>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</si>
  <si>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</si>
  <si>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</si>
  <si>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</si>
  <si>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</si>
  <si>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</si>
  <si>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</si>
  <si>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</si>
  <si>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</si>
  <si>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</si>
  <si>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</si>
  <si>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</si>
  <si>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</si>
  <si>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</si>
  <si>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</si>
  <si>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</si>
  <si>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</si>
  <si>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</si>
  <si>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</si>
  <si>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</si>
  <si>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</si>
  <si>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</si>
  <si>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</si>
  <si>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</si>
  <si>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</si>
  <si>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</si>
  <si>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</si>
  <si>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</si>
  <si>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</si>
  <si>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</si>
  <si>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</si>
  <si>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</si>
  <si>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</si>
  <si>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</si>
  <si>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</si>
  <si>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</si>
  <si>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</si>
  <si>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</si>
  <si>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</si>
  <si>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</si>
  <si>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</si>
  <si>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</si>
  <si>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</si>
  <si>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</si>
  <si>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</si>
  <si>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</si>
  <si>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</si>
  <si>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</si>
  <si>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</si>
  <si>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</si>
  <si>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</si>
  <si>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</si>
  <si>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</si>
  <si>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</si>
  <si>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</si>
  <si>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</si>
  <si>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</si>
  <si>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</si>
  <si>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</si>
  <si>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</si>
  <si>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</si>
  <si>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</si>
  <si>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</si>
  <si>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</si>
  <si>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</si>
  <si>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</si>
  <si>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</si>
  <si>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</si>
  <si>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</si>
  <si>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</si>
  <si>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</si>
  <si>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</si>
  <si>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</si>
  <si>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</si>
  <si>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</si>
  <si>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</si>
  <si>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</si>
  <si>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</si>
  <si>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</si>
  <si>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</si>
  <si>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</si>
  <si>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</si>
  <si>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</si>
  <si>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</si>
  <si>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</si>
  <si>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</si>
  <si>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</si>
  <si>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</si>
  <si>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</si>
  <si>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</si>
  <si>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</si>
  <si>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</si>
  <si>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</si>
  <si>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</si>
  <si>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</si>
  <si>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</si>
  <si>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</si>
  <si>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</si>
  <si>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</si>
  <si>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</si>
  <si>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</si>
  <si>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</si>
  <si>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</si>
  <si>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</si>
  <si>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</si>
  <si>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</si>
  <si>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</si>
  <si>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</si>
  <si>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</si>
  <si>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</si>
  <si>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</si>
  <si>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</si>
  <si>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</si>
  <si>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</si>
  <si>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</si>
  <si>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</si>
  <si>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</si>
  <si>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</si>
  <si>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</si>
  <si>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</si>
  <si>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</si>
  <si>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</si>
  <si>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</si>
  <si>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</si>
  <si>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</si>
  <si>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</si>
  <si>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</si>
  <si>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</si>
  <si>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</si>
  <si>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</si>
  <si>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</si>
  <si>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</si>
  <si>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</si>
  <si>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</si>
  <si>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</si>
  <si>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</si>
  <si>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</si>
  <si>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</si>
  <si>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</si>
  <si>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</si>
  <si>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</si>
  <si>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</si>
  <si>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</si>
  <si>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</si>
  <si>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</si>
  <si>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</si>
  <si>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</si>
  <si>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</si>
  <si>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</si>
  <si>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</si>
  <si>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</si>
  <si>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</si>
  <si>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</si>
  <si>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</si>
  <si>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</si>
  <si>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</si>
  <si>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</si>
  <si>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</si>
  <si>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</si>
  <si>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</si>
  <si>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</si>
  <si>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</si>
  <si>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</si>
  <si>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</si>
  <si>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</si>
  <si>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</si>
  <si>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</si>
  <si>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</si>
  <si>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</si>
  <si>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</si>
  <si>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</si>
  <si>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</si>
  <si>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</si>
  <si>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</si>
  <si>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</si>
  <si>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</si>
  <si>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</si>
  <si>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</si>
  <si>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</si>
  <si>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</si>
  <si>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</si>
  <si>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</si>
  <si>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</si>
  <si>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</si>
  <si>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</si>
  <si>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</si>
  <si>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</si>
  <si>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</si>
  <si>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</si>
  <si>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</si>
  <si>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</si>
  <si>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</si>
  <si>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</si>
  <si>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</si>
  <si>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</si>
  <si>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</si>
  <si>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</si>
  <si>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</si>
  <si>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</si>
  <si>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</si>
  <si>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</si>
  <si>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</si>
  <si>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</si>
  <si>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</si>
  <si>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</si>
  <si>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</si>
  <si>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</si>
  <si>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</si>
  <si>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</si>
  <si>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</si>
  <si>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</si>
  <si>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</si>
  <si>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</si>
  <si>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</si>
  <si>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</si>
  <si>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</si>
  <si>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</si>
  <si>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</si>
  <si>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</si>
  <si>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</si>
  <si>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</si>
  <si>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</si>
  <si>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</si>
  <si>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</si>
  <si>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</si>
  <si>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</si>
  <si>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</si>
  <si>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</si>
  <si>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</si>
  <si>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</si>
  <si>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</si>
  <si>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</si>
  <si>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</si>
  <si>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</si>
  <si>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</si>
  <si>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</si>
  <si>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</si>
  <si>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</si>
  <si>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</si>
  <si>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</si>
  <si>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</si>
  <si>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</si>
  <si>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</si>
  <si>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</si>
  <si>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</si>
  <si>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</si>
  <si>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</si>
  <si>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</si>
  <si>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</si>
  <si>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</si>
  <si>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</si>
  <si>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</si>
  <si>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</si>
  <si>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</si>
  <si>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</si>
  <si>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</si>
  <si>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</si>
  <si>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</si>
  <si>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</si>
  <si>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</si>
  <si>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</si>
  <si>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</si>
  <si>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</si>
  <si>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</si>
  <si>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</si>
  <si>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</si>
  <si>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</si>
  <si>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</si>
  <si>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</si>
  <si>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</si>
  <si>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</si>
  <si>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</si>
  <si>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</si>
  <si>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</si>
  <si>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</si>
  <si>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</si>
  <si>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</si>
  <si>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</si>
  <si>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</si>
  <si>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</si>
  <si>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</si>
  <si>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</si>
  <si>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</si>
  <si>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</si>
  <si>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</si>
  <si>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</si>
  <si>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</si>
  <si>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</si>
  <si>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</si>
  <si>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</si>
  <si>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</si>
  <si>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</si>
  <si>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</si>
  <si>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</si>
  <si>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</si>
  <si>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</si>
  <si>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</si>
  <si>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</si>
  <si>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</si>
  <si>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</si>
  <si>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</si>
  <si>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</si>
  <si>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</si>
  <si>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</si>
  <si>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</si>
  <si>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</si>
  <si>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</si>
  <si>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</si>
  <si>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</si>
  <si>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</si>
  <si>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</si>
  <si>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</si>
  <si>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</si>
  <si>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</si>
  <si>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</si>
  <si>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</si>
  <si>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</si>
  <si>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</si>
  <si>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</si>
  <si>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</si>
  <si>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</si>
  <si>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</si>
  <si>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</si>
  <si>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</si>
  <si>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</si>
  <si>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</si>
  <si>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</si>
  <si>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</si>
  <si>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</si>
  <si>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</si>
  <si>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</si>
  <si>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</si>
  <si>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</si>
  <si>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</si>
  <si>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</si>
  <si>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</si>
  <si>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</si>
  <si>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</si>
  <si>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</si>
  <si>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</si>
  <si>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</si>
  <si>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</si>
  <si>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</si>
  <si>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</si>
  <si>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</si>
  <si>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</si>
  <si>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</si>
  <si>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</si>
  <si>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</si>
  <si>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</si>
  <si>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</si>
  <si>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</si>
  <si>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</si>
  <si>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</si>
  <si>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</si>
  <si>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</si>
  <si>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</si>
  <si>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</si>
  <si>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</si>
  <si>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</si>
  <si>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</si>
  <si>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</si>
  <si>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</si>
  <si>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</si>
  <si>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</si>
  <si>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</si>
  <si>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</si>
  <si>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</si>
  <si>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</si>
  <si>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</si>
  <si>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</si>
  <si>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</si>
  <si>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</si>
  <si>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</si>
  <si>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</si>
  <si>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</si>
  <si>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</si>
  <si>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</si>
  <si>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</si>
  <si>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</si>
  <si>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</si>
  <si>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</si>
  <si>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</si>
  <si>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</si>
  <si>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</si>
  <si>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</si>
  <si>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</si>
  <si>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</si>
  <si>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</si>
  <si>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</si>
  <si>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</si>
  <si>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</si>
  <si>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</si>
  <si>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</si>
  <si>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</si>
  <si>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</si>
  <si>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</si>
  <si>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</si>
  <si>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</si>
  <si>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</si>
  <si>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</si>
  <si>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</si>
  <si>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</si>
  <si>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</si>
  <si>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</si>
  <si>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</si>
  <si>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</si>
  <si>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</si>
  <si>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</si>
  <si>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</si>
  <si>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</si>
  <si>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</si>
  <si>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</si>
  <si>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</si>
  <si>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</si>
  <si>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</si>
  <si>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</si>
  <si>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</si>
  <si>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</si>
  <si>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</si>
  <si>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</si>
  <si>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</si>
  <si>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</si>
  <si>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</si>
  <si>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</si>
  <si>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</si>
  <si>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</si>
  <si>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</si>
  <si>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</si>
  <si>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</si>
  <si>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</si>
  <si>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</si>
  <si>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</si>
  <si>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</si>
  <si>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</si>
  <si>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</si>
  <si>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</si>
  <si>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</si>
  <si>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</si>
  <si>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</si>
  <si>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</si>
  <si>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</si>
  <si>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</si>
  <si>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</si>
  <si>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</si>
  <si>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</si>
  <si>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</si>
  <si>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</si>
  <si>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</si>
  <si>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</si>
  <si>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</si>
  <si>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</si>
  <si>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</si>
  <si>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</si>
  <si>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</si>
  <si>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</si>
  <si>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</si>
  <si>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</si>
  <si>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</si>
  <si>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</si>
  <si>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</si>
  <si>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</si>
  <si>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</si>
  <si>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</si>
  <si>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</si>
  <si>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</si>
  <si>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</si>
  <si>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</si>
  <si>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</si>
  <si>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</si>
  <si>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</si>
  <si>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</si>
  <si>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</si>
  <si>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</si>
  <si>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</si>
  <si>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</si>
  <si>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</si>
  <si>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</si>
  <si>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</si>
  <si>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</si>
  <si>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</si>
  <si>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</si>
  <si>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</si>
  <si>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</si>
  <si>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</si>
  <si>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</si>
  <si>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</si>
  <si>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</si>
  <si>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</si>
  <si>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</si>
  <si>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</si>
  <si>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</si>
  <si>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</si>
  <si>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</si>
  <si>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</si>
  <si>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</si>
  <si>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</si>
  <si>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</si>
  <si>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</si>
  <si>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</si>
  <si>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</si>
  <si>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</si>
  <si>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</si>
  <si>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</si>
  <si>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</si>
  <si>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</si>
  <si>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</si>
  <si>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</si>
  <si>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</si>
  <si>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</si>
  <si>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</si>
  <si>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</si>
  <si>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</si>
  <si>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</si>
  <si>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</si>
  <si>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</si>
  <si>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</si>
  <si>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</si>
  <si>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</si>
  <si>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</si>
  <si>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</si>
  <si>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</si>
  <si>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</si>
  <si>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</si>
  <si>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</si>
  <si>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</si>
  <si>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</si>
  <si>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</si>
  <si>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</si>
  <si>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</si>
  <si>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</si>
  <si>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</si>
  <si>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</si>
  <si>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</si>
  <si>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</si>
  <si>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</si>
  <si>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</si>
  <si>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</si>
  <si>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</si>
  <si>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</si>
  <si>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</si>
  <si>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</si>
  <si>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</si>
  <si>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</si>
  <si>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</si>
  <si>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</si>
  <si>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</si>
  <si>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</si>
  <si>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</si>
  <si>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</si>
  <si>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</si>
  <si>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</si>
  <si>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</si>
  <si>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</si>
  <si>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</si>
  <si>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</si>
  <si>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</si>
  <si>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</si>
  <si>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</si>
  <si>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</si>
  <si>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</si>
  <si>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</si>
  <si>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</si>
  <si>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</si>
  <si>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</si>
  <si>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</si>
  <si>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</si>
  <si>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</si>
  <si>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</si>
  <si>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</si>
  <si>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</si>
  <si>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</si>
  <si>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</si>
  <si>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</si>
  <si>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</si>
  <si>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</si>
  <si>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</si>
  <si>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</si>
  <si>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</si>
  <si>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</si>
  <si>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</si>
  <si>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</si>
  <si>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</si>
  <si>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</si>
  <si>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</si>
  <si>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</si>
  <si>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</si>
  <si>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</si>
  <si>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</si>
  <si>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</si>
  <si>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</si>
  <si>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</si>
  <si>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</si>
  <si>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</si>
  <si>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</si>
  <si>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</si>
  <si>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</si>
  <si>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</si>
  <si>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</si>
  <si>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</si>
  <si>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</si>
  <si>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</si>
  <si>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</si>
  <si>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</si>
  <si>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</si>
  <si>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</si>
  <si>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</si>
  <si>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</si>
  <si>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</si>
  <si>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</si>
  <si>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</si>
  <si>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</si>
  <si>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</si>
  <si>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</si>
  <si>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</si>
  <si>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</si>
  <si>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</si>
  <si>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</si>
  <si>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</si>
  <si>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</si>
  <si>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</si>
  <si>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</si>
  <si>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</si>
  <si>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</si>
  <si>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</si>
  <si>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</si>
  <si>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</si>
  <si>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</si>
  <si>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</si>
  <si>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</si>
  <si>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</si>
  <si>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</si>
  <si>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</si>
  <si>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</si>
  <si>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</si>
  <si>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</si>
  <si>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</si>
  <si>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</si>
  <si>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</si>
  <si>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</si>
  <si>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</si>
  <si>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</si>
  <si>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</si>
  <si>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</si>
  <si>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</si>
  <si>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</si>
  <si>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</si>
  <si>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</si>
  <si>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</si>
  <si>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</si>
  <si>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</si>
  <si>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</si>
  <si>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</si>
  <si>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</si>
  <si>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</si>
  <si>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</si>
  <si>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</si>
  <si>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</si>
  <si>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</si>
  <si>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</si>
  <si>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</si>
  <si>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</si>
  <si>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</si>
  <si>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</si>
  <si>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</si>
  <si>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</si>
  <si>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</si>
  <si>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</si>
  <si>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</si>
  <si>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</si>
  <si>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</si>
  <si>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</si>
  <si>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</si>
  <si>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</si>
  <si>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</si>
  <si>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</si>
  <si>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</si>
  <si>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</si>
  <si>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</si>
  <si>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</si>
  <si>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</si>
  <si>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</si>
  <si>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</si>
  <si>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</si>
  <si>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</si>
  <si>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</si>
  <si>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</si>
  <si>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</si>
  <si>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</si>
  <si>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</si>
  <si>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</si>
  <si>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</si>
  <si>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</si>
  <si>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</si>
  <si>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</si>
  <si>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</si>
  <si>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</si>
  <si>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</si>
  <si>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</si>
  <si>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</si>
  <si>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</si>
  <si>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</si>
  <si>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</si>
  <si>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</si>
  <si>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</si>
  <si>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</si>
  <si>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</si>
  <si>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</si>
  <si>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</si>
  <si>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</si>
  <si>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</si>
  <si>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</si>
  <si>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</si>
  <si>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</si>
  <si>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</si>
  <si>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</si>
  <si>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</si>
  <si>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</si>
  <si>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</si>
  <si>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</si>
  <si>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</si>
  <si>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</si>
  <si>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</si>
  <si>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</si>
  <si>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</si>
  <si>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</si>
  <si>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</si>
  <si>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</si>
  <si>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</si>
  <si>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</si>
  <si>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</si>
  <si>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</si>
  <si>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</si>
  <si>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</si>
  <si>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</si>
  <si>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</si>
  <si>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</si>
  <si>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</si>
  <si>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</si>
  <si>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</si>
  <si>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</si>
  <si>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</si>
  <si>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</si>
  <si>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</si>
  <si>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</si>
  <si>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</si>
  <si>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</si>
  <si>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</si>
  <si>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</si>
  <si>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</si>
  <si>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</si>
  <si>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</si>
  <si>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</si>
  <si>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</si>
  <si>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</si>
  <si>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</si>
  <si>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</si>
  <si>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</si>
  <si>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</si>
  <si>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</si>
  <si>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</si>
  <si>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</si>
  <si>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</si>
  <si>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</si>
  <si>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</si>
  <si>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</si>
  <si>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</si>
  <si>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</si>
  <si>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</si>
  <si>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</si>
  <si>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</si>
  <si>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</si>
  <si>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</si>
  <si>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</si>
  <si>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</si>
  <si>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</si>
  <si>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</si>
  <si>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</si>
  <si>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</si>
  <si>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</si>
  <si>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</si>
  <si>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</si>
  <si>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</si>
  <si>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</si>
  <si>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</si>
  <si>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</si>
  <si>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</si>
  <si>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</si>
  <si>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</si>
  <si>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</si>
  <si>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</si>
  <si>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</si>
  <si>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</si>
  <si>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</si>
  <si>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</si>
  <si>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</si>
  <si>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</si>
  <si>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</si>
  <si>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</si>
  <si>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</si>
  <si>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</si>
  <si>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</si>
  <si>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</si>
  <si>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</si>
  <si>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</si>
  <si>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</si>
  <si>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</si>
  <si>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</si>
  <si>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</si>
  <si>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</si>
  <si>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</si>
  <si>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</si>
  <si>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</si>
  <si>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</si>
  <si>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</si>
  <si>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</si>
  <si>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</si>
  <si>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</si>
  <si>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</si>
  <si>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</si>
  <si>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</si>
  <si>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</si>
  <si>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</si>
  <si>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</si>
  <si>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</si>
  <si>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</si>
  <si>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</si>
  <si>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</si>
  <si>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</si>
  <si>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</si>
  <si>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</si>
  <si>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</si>
  <si>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</si>
  <si>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</si>
  <si>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</si>
  <si>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</si>
  <si>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</si>
  <si>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</si>
  <si>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</si>
  <si>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</si>
  <si>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</si>
  <si>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</si>
  <si>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</si>
  <si>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</si>
  <si>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</si>
  <si>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</si>
  <si>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</si>
  <si>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</si>
  <si>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</si>
  <si>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</si>
  <si>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</si>
  <si>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</si>
  <si>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</si>
  <si>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</si>
  <si>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</si>
  <si>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</si>
  <si>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</si>
  <si>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</si>
  <si>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</si>
  <si>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</si>
  <si>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</si>
  <si>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</si>
  <si>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</si>
  <si>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</si>
  <si>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</si>
  <si>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</si>
  <si>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</si>
  <si>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</si>
  <si>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</si>
  <si>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</si>
  <si>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</si>
  <si>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</si>
  <si>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</si>
  <si>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</si>
  <si>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</si>
  <si>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</si>
  <si>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</si>
  <si>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</si>
  <si>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</si>
  <si>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</si>
  <si>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</si>
  <si>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</si>
  <si>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</si>
  <si>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</si>
  <si>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</si>
  <si>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</si>
  <si>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</si>
  <si>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</si>
  <si>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</si>
  <si>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</si>
  <si>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</si>
  <si>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</si>
  <si>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</si>
  <si>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</si>
  <si>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</si>
  <si>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</si>
  <si>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</si>
  <si>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</si>
  <si>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</si>
  <si>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</si>
  <si>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</si>
  <si>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</si>
  <si>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</si>
  <si>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</si>
  <si>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</si>
  <si>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</si>
  <si>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</si>
  <si>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</si>
  <si>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</si>
  <si>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</si>
  <si>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</si>
  <si>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</si>
  <si>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</si>
  <si>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</si>
  <si>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</si>
  <si>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</si>
  <si>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</si>
  <si>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</si>
  <si>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</si>
  <si>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</si>
  <si>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</si>
  <si>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</si>
  <si>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</si>
  <si>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</si>
  <si>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</si>
  <si>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</si>
  <si>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</si>
  <si>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</si>
  <si>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</si>
  <si>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</si>
  <si>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</si>
  <si>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</si>
  <si>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</si>
  <si>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</si>
  <si>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</si>
  <si>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</si>
  <si>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</si>
  <si>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</si>
  <si>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</si>
  <si>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</si>
  <si>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</si>
  <si>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</si>
  <si>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</si>
  <si>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</si>
  <si>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</si>
  <si>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</si>
  <si>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</si>
  <si>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</si>
  <si>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</si>
  <si>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</si>
  <si>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</si>
  <si>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</si>
  <si>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</si>
  <si>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</si>
  <si>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</si>
  <si>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</si>
  <si>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</si>
  <si>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</si>
  <si>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</si>
  <si>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</si>
  <si>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</si>
  <si>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</si>
  <si>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</si>
  <si>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</si>
  <si>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</si>
  <si>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</si>
  <si>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</si>
  <si>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</si>
  <si>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</si>
  <si>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</si>
  <si>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</si>
  <si>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</si>
  <si>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</si>
  <si>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</si>
  <si>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</si>
  <si>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</si>
  <si>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</si>
  <si>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</si>
  <si>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</si>
  <si>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</si>
  <si>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</si>
  <si>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</si>
  <si>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</si>
  <si>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</si>
  <si>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</si>
  <si>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</si>
  <si>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</si>
  <si>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</si>
  <si>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</si>
  <si>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</si>
  <si>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</si>
  <si>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</si>
  <si>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</si>
  <si>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</si>
  <si>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</si>
  <si>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</si>
  <si>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</si>
  <si>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</si>
  <si>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</si>
  <si>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</si>
  <si>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</si>
  <si>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</si>
  <si>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</si>
  <si>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</si>
  <si>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</si>
  <si>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</si>
  <si>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</si>
  <si>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</si>
  <si>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</si>
  <si>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</si>
  <si>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</si>
  <si>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</si>
  <si>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</si>
  <si>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</si>
  <si>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</si>
  <si>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</si>
  <si>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</si>
  <si>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</si>
  <si>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</si>
  <si>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</si>
  <si>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</si>
  <si>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</si>
  <si>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</si>
  <si>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</si>
  <si>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</si>
  <si>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</si>
  <si>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</si>
  <si>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</si>
  <si>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</si>
  <si>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</si>
  <si>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</si>
  <si>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</si>
  <si>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</si>
  <si>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</si>
  <si>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</si>
  <si>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</si>
  <si>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</si>
  <si>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</si>
  <si>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</si>
  <si>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</si>
  <si>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</si>
  <si>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</si>
  <si>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</si>
  <si>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</si>
  <si>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</si>
  <si>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</si>
  <si>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</si>
  <si>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</si>
  <si>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</si>
  <si>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</si>
  <si>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</si>
  <si>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</si>
  <si>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</si>
  <si>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</si>
  <si>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</si>
  <si>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</si>
  <si>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</si>
  <si>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</si>
  <si>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</si>
  <si>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</si>
  <si>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</si>
  <si>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</si>
  <si>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</si>
  <si>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</si>
  <si>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</si>
  <si>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</si>
  <si>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</si>
  <si>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</si>
  <si>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</si>
  <si>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</si>
  <si>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</si>
  <si>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</si>
  <si>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</si>
  <si>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</si>
  <si>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</si>
  <si>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</si>
  <si>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</si>
  <si>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</si>
  <si>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</si>
  <si>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</si>
  <si>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</si>
  <si>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</si>
  <si>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</si>
  <si>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</si>
  <si>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</si>
  <si>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</si>
  <si>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</si>
  <si>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</si>
  <si>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</si>
  <si>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</si>
  <si>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</si>
  <si>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</si>
  <si>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</si>
  <si>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</si>
  <si>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</si>
  <si>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</si>
  <si>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</si>
  <si>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</si>
  <si>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</si>
  <si>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</si>
  <si>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</si>
  <si>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</si>
  <si>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</si>
  <si>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</si>
  <si>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</si>
  <si>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</si>
  <si>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</si>
  <si>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</si>
  <si>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</si>
  <si>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</si>
  <si>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</si>
  <si>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</si>
  <si>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</si>
  <si>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</si>
  <si>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</si>
  <si>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</si>
  <si>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</si>
  <si>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</si>
  <si>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</si>
  <si>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</si>
  <si>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</si>
  <si>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</si>
  <si>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</si>
  <si>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</si>
  <si>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</si>
  <si>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</si>
  <si>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</si>
  <si>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</si>
  <si>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</si>
  <si>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</si>
  <si>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</si>
  <si>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</si>
  <si>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</si>
  <si>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</si>
  <si>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</si>
  <si>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</si>
  <si>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</si>
  <si>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</si>
  <si>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</si>
  <si>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</si>
  <si>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</si>
  <si>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</si>
  <si>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</si>
  <si>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</si>
  <si>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</si>
  <si>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</si>
  <si>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</si>
  <si>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</si>
  <si>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</si>
  <si>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</si>
  <si>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</si>
  <si>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</si>
  <si>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</si>
  <si>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</si>
  <si>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</si>
  <si>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</si>
  <si>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</si>
  <si>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</si>
  <si>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</si>
  <si>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</si>
  <si>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</si>
  <si>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</si>
  <si>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</si>
  <si>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</si>
  <si>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</si>
  <si>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</si>
  <si>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</si>
  <si>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</si>
  <si>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</si>
  <si>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</si>
  <si>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</si>
  <si>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</si>
  <si>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</si>
  <si>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</si>
  <si>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</si>
  <si>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</si>
  <si>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</si>
  <si>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</si>
  <si>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</si>
  <si>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</si>
  <si>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</si>
  <si>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</si>
  <si>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</si>
  <si>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</si>
  <si>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</si>
  <si>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</si>
  <si>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</si>
  <si>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</si>
  <si>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</si>
  <si>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</si>
  <si>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</si>
  <si>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</si>
  <si>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</si>
  <si>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</si>
  <si>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</si>
  <si>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</si>
  <si>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</si>
  <si>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</si>
  <si>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</si>
  <si>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</si>
  <si>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</si>
  <si>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</si>
  <si>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</si>
  <si>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</si>
  <si>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</si>
  <si>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</si>
  <si>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</si>
  <si>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</si>
  <si>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</si>
  <si>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</si>
  <si>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</si>
  <si>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</si>
  <si>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</si>
  <si>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</si>
  <si>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</si>
  <si>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</si>
  <si>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</si>
  <si>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</si>
  <si>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</si>
  <si>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</si>
  <si>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</si>
  <si>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</si>
  <si>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</si>
  <si>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</si>
  <si>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</si>
  <si>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</si>
  <si>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</si>
  <si>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</si>
  <si>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</si>
  <si>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</si>
  <si>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</si>
  <si>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</si>
  <si>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</si>
  <si>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</si>
  <si>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</si>
  <si>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</si>
  <si>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</si>
  <si>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</si>
  <si>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</si>
  <si>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</si>
  <si>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</si>
  <si>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</si>
  <si>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</si>
  <si>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</si>
  <si>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</si>
  <si>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</si>
  <si>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</si>
  <si>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</si>
  <si>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</si>
  <si>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</si>
  <si>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</si>
  <si>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</si>
  <si>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</si>
  <si>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</si>
  <si>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</si>
  <si>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</si>
  <si>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</si>
  <si>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</si>
  <si>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</si>
  <si>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</si>
  <si>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</si>
  <si>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</si>
  <si>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</si>
  <si>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</si>
  <si>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</si>
  <si>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</si>
  <si>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</si>
  <si>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</si>
  <si>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</si>
  <si>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</si>
  <si>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</si>
  <si>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</si>
  <si>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</si>
  <si>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</si>
  <si>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</si>
  <si>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</si>
  <si>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</si>
  <si>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</si>
  <si>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</si>
  <si>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</si>
  <si>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</si>
  <si>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</si>
  <si>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</si>
  <si>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</si>
  <si>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</si>
  <si>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</si>
  <si>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</si>
  <si>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</si>
  <si>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</si>
  <si>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</si>
  <si>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</si>
  <si>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</si>
  <si>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</si>
  <si>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</si>
  <si>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</si>
  <si>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</si>
  <si>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</si>
  <si>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</si>
  <si>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</si>
  <si>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</si>
  <si>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</si>
  <si>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</si>
  <si>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</si>
  <si>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</si>
  <si>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</si>
  <si>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</si>
  <si>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</si>
  <si>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</si>
  <si>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</si>
  <si>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</si>
  <si>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</si>
  <si>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</si>
  <si>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</si>
  <si>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</si>
  <si>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</si>
  <si>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</si>
  <si>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</si>
  <si>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</si>
  <si>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</si>
  <si>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</si>
  <si>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</si>
  <si>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</si>
  <si>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</si>
  <si>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</si>
  <si>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</si>
  <si>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</si>
  <si>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</si>
  <si>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</si>
  <si>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</si>
  <si>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</si>
  <si>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</si>
  <si>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</si>
  <si>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</si>
  <si>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</si>
  <si>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</si>
  <si>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</si>
  <si>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</si>
  <si>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</si>
  <si>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</si>
  <si>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</si>
  <si>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</si>
  <si>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</si>
  <si>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</si>
  <si>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</si>
  <si>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</si>
  <si>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</si>
  <si>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</si>
  <si>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</si>
  <si>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</si>
  <si>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</si>
  <si>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</si>
  <si>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</si>
  <si>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</si>
  <si>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</si>
  <si>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</si>
  <si>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</si>
  <si>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</si>
  <si>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</si>
  <si>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</si>
  <si>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</si>
  <si>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</si>
  <si>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</si>
  <si>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</si>
  <si>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</si>
  <si>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</si>
  <si>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</si>
  <si>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</si>
  <si>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</si>
  <si>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</si>
  <si>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</si>
  <si>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</si>
  <si>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</si>
  <si>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</si>
  <si>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</si>
  <si>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</si>
  <si>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</si>
  <si>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</si>
  <si>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</si>
  <si>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</si>
  <si>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</si>
  <si>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</si>
  <si>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</si>
  <si>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</si>
  <si>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</si>
  <si>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</si>
  <si>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</si>
  <si>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</si>
  <si>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</si>
  <si>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</si>
  <si>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</si>
  <si>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</si>
  <si>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</si>
  <si>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</si>
  <si>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</si>
  <si>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</si>
  <si>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</si>
  <si>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</si>
  <si>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</si>
  <si>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</si>
  <si>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</si>
  <si>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</si>
  <si>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</si>
  <si>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</si>
  <si>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</si>
  <si>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</si>
  <si>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</si>
  <si>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</si>
  <si>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</si>
  <si>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</si>
  <si>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</si>
  <si>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</si>
  <si>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</si>
  <si>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</si>
  <si>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</si>
  <si>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</si>
  <si>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</si>
  <si>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</si>
  <si>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</si>
  <si>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</si>
  <si>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</si>
  <si>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</si>
  <si>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</si>
  <si>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</si>
  <si>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</si>
  <si>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</si>
  <si>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</si>
  <si>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</si>
  <si>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</si>
  <si>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</si>
  <si>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</si>
  <si>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</si>
  <si>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</si>
  <si>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</si>
  <si>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</si>
  <si>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</si>
  <si>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</si>
  <si>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</si>
  <si>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</si>
  <si>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</si>
  <si>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</si>
  <si>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</si>
  <si>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</si>
  <si>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</si>
  <si>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</si>
  <si>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</si>
  <si>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</si>
  <si>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</si>
  <si>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</si>
  <si>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</si>
  <si>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</si>
  <si>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</si>
  <si>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</si>
  <si>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</si>
  <si>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</si>
  <si>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</si>
  <si>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</si>
  <si>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</si>
  <si>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</si>
  <si>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</si>
  <si>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</si>
  <si>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</si>
  <si>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</si>
  <si>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</si>
  <si>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</si>
  <si>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</si>
  <si>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</si>
  <si>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</si>
  <si>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</si>
  <si>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</si>
  <si>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</si>
  <si>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</si>
  <si>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</si>
  <si>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</si>
  <si>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</si>
  <si>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</si>
  <si>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</si>
  <si>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</si>
  <si>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</si>
  <si>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</si>
  <si>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</si>
  <si>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</si>
  <si>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</si>
  <si>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</si>
  <si>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</si>
  <si>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</si>
  <si>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</si>
  <si>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</si>
  <si>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</si>
  <si>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</si>
  <si>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</si>
  <si>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</si>
  <si>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</si>
  <si>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</si>
  <si>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</si>
  <si>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</si>
  <si>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</si>
  <si>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</si>
  <si>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</si>
  <si>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</si>
  <si>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</si>
  <si>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</si>
  <si>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</si>
  <si>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</si>
  <si>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</si>
  <si>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</si>
  <si>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</si>
  <si>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</si>
  <si>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</si>
  <si>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</si>
  <si>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</si>
  <si>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</si>
  <si>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</si>
  <si>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</si>
  <si>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</si>
  <si>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</si>
  <si>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</si>
  <si>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</si>
  <si>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</si>
  <si>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</si>
  <si>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</si>
  <si>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</si>
  <si>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</si>
  <si>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</si>
  <si>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</si>
  <si>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</si>
  <si>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</si>
  <si>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</si>
  <si>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</si>
  <si>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</si>
  <si>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</si>
  <si>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</si>
  <si>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</si>
  <si>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</si>
  <si>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</si>
  <si>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</si>
  <si>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</si>
  <si>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</si>
  <si>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</si>
  <si>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</si>
  <si>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</si>
  <si>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</si>
  <si>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</si>
  <si>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</si>
  <si>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</si>
  <si>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</si>
  <si>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</si>
  <si>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</si>
  <si>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</si>
  <si>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</si>
  <si>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</si>
  <si>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</si>
  <si>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</si>
  <si>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</si>
  <si>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</si>
  <si>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</si>
  <si>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</si>
  <si>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</si>
  <si>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</si>
  <si>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</si>
  <si>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</si>
  <si>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</si>
  <si>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</si>
  <si>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</si>
  <si>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</si>
  <si>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</si>
  <si>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</si>
  <si>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</si>
  <si>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</si>
  <si>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</si>
  <si>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</si>
  <si>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</si>
  <si>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</si>
  <si>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</si>
  <si>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</si>
  <si>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</si>
  <si>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</si>
  <si>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</si>
  <si>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</si>
  <si>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</si>
  <si>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</si>
  <si>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</si>
  <si>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</si>
  <si>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</si>
  <si>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</si>
  <si>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</si>
  <si>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</si>
  <si>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</si>
  <si>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</si>
  <si>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</si>
  <si>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</si>
  <si>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</si>
  <si>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</si>
  <si>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</si>
  <si>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</si>
  <si>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</si>
  <si>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</si>
  <si>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</si>
  <si>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</si>
  <si>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</si>
  <si>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</si>
  <si>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</si>
  <si>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</si>
  <si>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</si>
  <si>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</si>
  <si>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</si>
  <si>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</si>
  <si>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</si>
  <si>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</si>
  <si>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</si>
  <si>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</si>
  <si>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</si>
  <si>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</si>
  <si>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</si>
  <si>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</si>
  <si>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</si>
  <si>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</si>
  <si>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</si>
  <si>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</si>
  <si>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</si>
  <si>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</si>
  <si>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</si>
  <si>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</si>
  <si>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</si>
  <si>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</si>
  <si>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</si>
  <si>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</si>
  <si>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</si>
  <si>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</si>
  <si>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</si>
  <si>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</si>
  <si>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</si>
  <si>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</si>
  <si>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</si>
  <si>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</si>
  <si>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</si>
  <si>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</si>
  <si>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</si>
  <si>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</si>
  <si>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</si>
  <si>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</si>
  <si>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</si>
  <si>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</si>
  <si>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</si>
  <si>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</si>
  <si>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</si>
  <si>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</si>
  <si>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</si>
  <si>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</si>
  <si>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</si>
  <si>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</si>
  <si>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</si>
  <si>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</si>
  <si>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</si>
  <si>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</si>
  <si>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</si>
  <si>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</si>
  <si>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</si>
  <si>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</si>
  <si>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</si>
  <si>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</si>
  <si>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</si>
  <si>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</si>
  <si>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</si>
  <si>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</si>
  <si>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</si>
  <si>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</si>
  <si>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</si>
  <si>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</si>
  <si>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</si>
  <si>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</si>
  <si>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</si>
  <si>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</si>
  <si>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</si>
  <si>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</si>
  <si>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</si>
  <si>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</si>
  <si>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</si>
  <si>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</si>
  <si>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</si>
  <si>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</si>
  <si>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</si>
  <si>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</si>
  <si>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</si>
  <si>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</si>
  <si>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</si>
  <si>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</si>
  <si>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</si>
  <si>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</si>
  <si>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</si>
  <si>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</si>
  <si>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</si>
  <si>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</si>
  <si>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</si>
  <si>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</si>
  <si>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</si>
  <si>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</si>
  <si>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</si>
  <si>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</si>
  <si>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</si>
  <si>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</si>
  <si>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</si>
  <si>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</si>
  <si>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</si>
  <si>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</si>
  <si>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</si>
  <si>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</si>
  <si>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</si>
  <si>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</si>
  <si>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</si>
  <si>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</si>
  <si>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</si>
  <si>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</si>
  <si>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</si>
  <si>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</si>
  <si>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</si>
  <si>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</si>
  <si>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</si>
  <si>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</si>
  <si>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</si>
  <si>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</si>
  <si>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</si>
  <si>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</si>
  <si>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</si>
  <si>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</si>
  <si>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</si>
  <si>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</si>
  <si>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</si>
  <si>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</si>
  <si>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</si>
  <si>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</si>
  <si>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</si>
  <si>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</si>
  <si>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</si>
  <si>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</si>
  <si>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</si>
  <si>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</si>
  <si>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</si>
  <si>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</si>
  <si>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</si>
  <si>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</si>
  <si>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</si>
  <si>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</si>
  <si>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</si>
  <si>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</si>
  <si>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</si>
  <si>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</si>
  <si>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</si>
  <si>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</si>
  <si>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</si>
  <si>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</si>
  <si>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</si>
  <si>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</si>
  <si>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</si>
  <si>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</si>
  <si>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</si>
  <si>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</si>
  <si>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</si>
  <si>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</si>
  <si>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</si>
  <si>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</si>
  <si>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</si>
  <si>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</si>
  <si>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</si>
  <si>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</si>
  <si>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</si>
  <si>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</si>
  <si>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</si>
  <si>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</si>
  <si>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</si>
  <si>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</si>
  <si>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</si>
  <si>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</si>
  <si>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</si>
  <si>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</si>
  <si>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</si>
  <si>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</si>
  <si>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</si>
  <si>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</si>
  <si>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</si>
  <si>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</si>
  <si>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</si>
  <si>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</si>
  <si>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</si>
  <si>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</si>
  <si>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</si>
  <si>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</si>
  <si>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</si>
  <si>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</si>
  <si>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</si>
  <si>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</si>
  <si>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</si>
  <si>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</si>
  <si>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</si>
  <si>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</si>
  <si>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</si>
  <si>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</si>
  <si>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</si>
  <si>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</si>
  <si>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</si>
  <si>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</si>
  <si>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</si>
  <si>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</si>
  <si>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</si>
  <si>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</si>
  <si>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</si>
  <si>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</si>
  <si>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</si>
  <si>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</si>
  <si>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</si>
  <si>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</si>
  <si>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</si>
  <si>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</si>
  <si>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</si>
  <si>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</si>
  <si>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</si>
  <si>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</si>
  <si>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</si>
  <si>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</si>
  <si>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</si>
  <si>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</si>
  <si>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</si>
  <si>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</si>
  <si>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</si>
  <si>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</si>
  <si>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</si>
  <si>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</si>
  <si>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</si>
  <si>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</si>
  <si>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</si>
  <si>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</si>
  <si>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</si>
  <si>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</si>
  <si>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</si>
  <si>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</si>
  <si>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</si>
  <si>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</si>
  <si>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</si>
  <si>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</si>
  <si>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</si>
  <si>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</si>
  <si>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</si>
  <si>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</si>
  <si>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</si>
  <si>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</si>
  <si>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</si>
  <si>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</si>
  <si>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</si>
  <si>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</si>
  <si>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</si>
  <si>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</si>
  <si>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</si>
  <si>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</si>
  <si>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</si>
  <si>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</si>
  <si>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</si>
  <si>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</si>
  <si>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</si>
  <si>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</si>
  <si>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</si>
  <si>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</si>
  <si>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</si>
  <si>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</si>
  <si>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</si>
  <si>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</si>
  <si>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</si>
  <si>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</si>
  <si>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</si>
  <si>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</si>
  <si>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</si>
  <si>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</si>
  <si>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</si>
  <si>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</si>
  <si>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</si>
  <si>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</si>
  <si>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</si>
  <si>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</si>
  <si>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</si>
  <si>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</si>
  <si>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</si>
  <si>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</si>
  <si>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</si>
  <si>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</si>
  <si>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</si>
  <si>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</si>
  <si>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</si>
  <si>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</si>
  <si>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</si>
  <si>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</si>
  <si>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</si>
  <si>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</si>
  <si>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</si>
  <si>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</si>
  <si>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</si>
  <si>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</si>
  <si>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</si>
  <si>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</si>
  <si>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</si>
  <si>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</si>
  <si>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</si>
  <si>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</si>
  <si>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</si>
  <si>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</si>
  <si>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</si>
  <si>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</si>
  <si>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</si>
  <si>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</si>
  <si>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</si>
  <si>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</si>
  <si>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</si>
  <si>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</si>
  <si>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</si>
  <si>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</si>
  <si>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</si>
  <si>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</si>
  <si>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</si>
  <si>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</si>
  <si>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</si>
  <si>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</si>
  <si>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</si>
  <si>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</si>
  <si>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</si>
  <si>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</si>
  <si>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</si>
  <si>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</si>
  <si>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</si>
  <si>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</si>
  <si>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</si>
  <si>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</si>
  <si>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</si>
  <si>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</si>
  <si>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</si>
  <si>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</si>
  <si>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</si>
  <si>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</si>
  <si>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</si>
  <si>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</si>
  <si>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</si>
  <si>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</si>
  <si>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</si>
  <si>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</si>
  <si>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</si>
  <si>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</si>
  <si>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</si>
  <si>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</si>
  <si>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</si>
  <si>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</si>
  <si>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</si>
  <si>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</si>
  <si>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</si>
  <si>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</si>
  <si>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</si>
  <si>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</si>
  <si>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</si>
  <si>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</si>
  <si>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</si>
  <si>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</si>
  <si>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</si>
  <si>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</si>
  <si>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</si>
  <si>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</si>
  <si>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</si>
  <si>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</si>
  <si>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</si>
  <si>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</si>
  <si>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</si>
  <si>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</si>
  <si>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</si>
  <si>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</si>
  <si>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</si>
  <si>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</si>
  <si>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</si>
  <si>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</si>
  <si>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</si>
  <si>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</si>
  <si>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</si>
  <si>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</si>
  <si>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</si>
  <si>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</si>
  <si>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</si>
  <si>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</si>
  <si>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</si>
  <si>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</si>
  <si>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</si>
  <si>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</si>
  <si>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</si>
  <si>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</si>
  <si>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</si>
  <si>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</si>
  <si>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</si>
  <si>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</si>
  <si>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</si>
  <si>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</si>
  <si>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</si>
  <si>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</si>
  <si>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</si>
  <si>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</si>
  <si>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</si>
  <si>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</si>
  <si>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</si>
  <si>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</si>
  <si>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</si>
  <si>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</si>
  <si>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</si>
  <si>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</si>
  <si>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</si>
  <si>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</si>
  <si>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</si>
  <si>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</si>
  <si>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</si>
  <si>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</si>
  <si>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</si>
  <si>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</si>
  <si>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</si>
  <si>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</si>
  <si>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</si>
  <si>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</si>
  <si>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</si>
  <si>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</si>
  <si>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</si>
  <si>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</si>
  <si>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</si>
  <si>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</si>
  <si>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</si>
  <si>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</si>
  <si>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</si>
  <si>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</si>
  <si>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</si>
  <si>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</si>
  <si>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</si>
  <si>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</si>
  <si>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</si>
  <si>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</si>
  <si>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</si>
  <si>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</si>
  <si>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</si>
  <si>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</si>
  <si>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</si>
  <si>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</si>
  <si>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</si>
  <si>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</si>
  <si>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</si>
  <si>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</si>
  <si>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</si>
  <si>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</si>
  <si>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</si>
  <si>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</si>
  <si>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</si>
  <si>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</si>
  <si>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</si>
  <si>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</si>
  <si>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</si>
  <si>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</si>
  <si>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</si>
  <si>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</si>
  <si>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</si>
  <si>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</si>
  <si>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</si>
  <si>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</si>
  <si>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</si>
  <si>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</si>
  <si>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</si>
  <si>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</si>
  <si>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</si>
  <si>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</si>
  <si>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</si>
  <si>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</si>
  <si>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</si>
  <si>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</si>
  <si>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</si>
  <si>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</si>
  <si>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</si>
  <si>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</si>
  <si>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</si>
  <si>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</si>
  <si>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</si>
  <si>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</si>
  <si>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</si>
  <si>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</si>
  <si>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</si>
  <si>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</si>
  <si>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</si>
  <si>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</si>
  <si>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</si>
  <si>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</si>
  <si>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</si>
  <si>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</si>
  <si>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</si>
  <si>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</si>
  <si>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</si>
  <si>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</si>
  <si>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</si>
  <si>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</si>
  <si>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</si>
  <si>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</si>
  <si>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</si>
  <si>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</si>
  <si>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</si>
  <si>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</si>
  <si>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</si>
  <si>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</si>
  <si>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</si>
  <si>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</si>
  <si>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</si>
  <si>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</si>
  <si>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</si>
  <si>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</si>
  <si>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</si>
  <si>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</si>
  <si>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</si>
  <si>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</si>
  <si>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</si>
  <si>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</si>
  <si>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</si>
  <si>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</si>
  <si>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</si>
  <si>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</si>
  <si>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</si>
  <si>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</si>
  <si>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</si>
  <si>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</si>
  <si>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</si>
  <si>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</si>
  <si>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</si>
  <si>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</si>
  <si>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</si>
  <si>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</si>
  <si>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</si>
  <si>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</si>
  <si>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</si>
  <si>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</si>
  <si>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</si>
  <si>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</si>
  <si>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</si>
  <si>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</si>
  <si>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</si>
  <si>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</si>
  <si>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</si>
  <si>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</si>
  <si>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</si>
  <si>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</si>
  <si>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</si>
  <si>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</si>
  <si>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</si>
  <si>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</si>
  <si>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</si>
  <si>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</si>
  <si>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</si>
  <si>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</si>
  <si>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</si>
  <si>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</si>
  <si>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</si>
  <si>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</si>
  <si>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</si>
  <si>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</si>
  <si>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</si>
  <si>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</si>
  <si>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</si>
  <si>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</si>
  <si>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</si>
  <si>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</si>
  <si>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</si>
  <si>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</si>
  <si>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</si>
  <si>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</si>
  <si>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</si>
  <si>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</si>
  <si>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</si>
  <si>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</si>
  <si>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</si>
  <si>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</si>
  <si>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</si>
  <si>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</si>
  <si>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</si>
  <si>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</si>
  <si>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</si>
  <si>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</si>
  <si>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</si>
  <si>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</si>
  <si>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</si>
  <si>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</si>
  <si>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</si>
  <si>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</si>
  <si>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</si>
  <si>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</si>
  <si>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</si>
  <si>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</si>
  <si>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</si>
  <si>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</si>
  <si>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</si>
  <si>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</si>
  <si>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</si>
  <si>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</si>
  <si>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</si>
  <si>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</si>
  <si>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</si>
  <si>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</si>
  <si>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</si>
  <si>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</si>
  <si>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</si>
  <si>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</si>
  <si>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</si>
  <si>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</si>
  <si>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</si>
  <si>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</si>
  <si>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</si>
  <si>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</si>
  <si>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</si>
  <si>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</si>
  <si>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</si>
  <si>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</si>
  <si>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</si>
  <si>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</si>
  <si>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</si>
  <si>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</si>
  <si>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</si>
  <si>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</si>
  <si>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</si>
  <si>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</si>
  <si>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</si>
  <si>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</si>
  <si>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</si>
  <si>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</si>
  <si>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</si>
  <si>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</si>
  <si>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</si>
  <si>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</si>
  <si>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</si>
  <si>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</si>
  <si>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</si>
  <si>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</si>
  <si>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</si>
  <si>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</si>
  <si>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</si>
  <si>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</si>
  <si>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</si>
  <si>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</si>
  <si>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</si>
  <si>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</si>
  <si>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</si>
  <si>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</si>
  <si>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</si>
  <si>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</si>
  <si>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</si>
  <si>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</si>
  <si>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</si>
  <si>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</si>
  <si>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</si>
  <si>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</si>
  <si>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</si>
  <si>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</si>
  <si>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</si>
  <si>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</si>
  <si>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</si>
  <si>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</si>
  <si>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</si>
  <si>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</si>
  <si>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</si>
  <si>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</si>
  <si>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</si>
  <si>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</si>
  <si>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</si>
  <si>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</si>
  <si>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</si>
  <si>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</si>
  <si>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</si>
  <si>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</si>
  <si>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</si>
  <si>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</si>
  <si>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</si>
  <si>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</si>
  <si>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</si>
  <si>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</si>
  <si>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</si>
  <si>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</si>
  <si>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</si>
  <si>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</si>
  <si>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</si>
  <si>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</si>
  <si>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</si>
  <si>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</si>
  <si>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</si>
  <si>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</si>
  <si>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</si>
  <si>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</si>
  <si>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</si>
  <si>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</si>
  <si>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</si>
  <si>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</si>
  <si>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</si>
  <si>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</si>
  <si>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</si>
  <si>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</si>
  <si>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</si>
  <si>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</si>
  <si>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</si>
  <si>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</si>
  <si>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</si>
  <si>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</si>
  <si>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</si>
  <si>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</si>
  <si>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</si>
  <si>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</si>
  <si>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</si>
  <si>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</si>
  <si>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</si>
  <si>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</si>
  <si>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</si>
  <si>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</si>
  <si>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</si>
  <si>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</si>
  <si>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</si>
  <si>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</si>
  <si>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</si>
  <si>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</si>
  <si>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</si>
  <si>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</si>
  <si>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</si>
  <si>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</si>
  <si>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</si>
  <si>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</si>
  <si>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</si>
  <si>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</si>
  <si>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</si>
  <si>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</si>
  <si>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</si>
  <si>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</si>
  <si>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</si>
  <si>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</si>
  <si>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</si>
  <si>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</si>
  <si>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</si>
  <si>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</si>
  <si>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</si>
  <si>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</si>
  <si>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</si>
  <si>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</si>
  <si>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</si>
  <si>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</si>
  <si>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</si>
  <si>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</si>
  <si>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</si>
  <si>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</si>
  <si>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</si>
  <si>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</si>
  <si>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</si>
  <si>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</si>
  <si>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</si>
  <si>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</si>
  <si>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</si>
  <si>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</si>
  <si>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</si>
  <si>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</si>
  <si>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</si>
  <si>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</si>
  <si>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</si>
  <si>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</si>
  <si>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</si>
  <si>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</si>
  <si>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</si>
  <si>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</si>
  <si>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</si>
  <si>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</si>
  <si>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</si>
  <si>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</si>
  <si>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</si>
  <si>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</si>
  <si>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</si>
  <si>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</si>
  <si>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</si>
  <si>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</si>
  <si>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</si>
  <si>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</si>
  <si>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</si>
  <si>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</si>
  <si>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</si>
  <si>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</si>
  <si>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</si>
  <si>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</si>
  <si>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</si>
  <si>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</si>
  <si>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</si>
  <si>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</si>
  <si>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</si>
  <si>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</si>
  <si>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</si>
  <si>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</si>
  <si>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</si>
  <si>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</si>
  <si>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</si>
  <si>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</si>
  <si>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</si>
  <si>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</si>
  <si>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</si>
  <si>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</si>
  <si>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</si>
  <si>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</si>
  <si>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</si>
  <si>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</si>
  <si>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</si>
  <si>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</si>
  <si>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</si>
  <si>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</si>
  <si>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</si>
  <si>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</si>
  <si>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</si>
  <si>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</si>
  <si>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</si>
  <si>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</si>
  <si>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</si>
  <si>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</si>
  <si>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</si>
  <si>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</si>
  <si>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</si>
  <si>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</si>
  <si>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</si>
  <si>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</si>
  <si>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</si>
  <si>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</si>
  <si>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</si>
  <si>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</si>
  <si>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</si>
  <si>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</si>
  <si>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</si>
  <si>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</si>
  <si>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</si>
  <si>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</si>
  <si>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</si>
  <si>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</si>
  <si>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</si>
  <si>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</si>
  <si>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</si>
  <si>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</si>
  <si>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</si>
  <si>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</si>
  <si>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</si>
  <si>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</si>
  <si>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</si>
  <si>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</si>
  <si>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</si>
  <si>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</si>
  <si>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</si>
  <si>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</si>
  <si>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</si>
  <si>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</si>
  <si>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</si>
  <si>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</si>
  <si>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</si>
  <si>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</si>
  <si>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</si>
  <si>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</si>
  <si>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</si>
  <si>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</si>
  <si>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</si>
  <si>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</si>
  <si>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</si>
  <si>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</si>
  <si>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</si>
  <si>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</si>
  <si>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</si>
  <si>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</si>
  <si>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</si>
  <si>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</si>
  <si>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</si>
  <si>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</si>
  <si>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</si>
  <si>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</si>
  <si>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</si>
  <si>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</si>
  <si>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</si>
  <si>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</si>
  <si>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</si>
  <si>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</si>
  <si>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</si>
  <si>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</si>
  <si>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</si>
  <si>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</si>
  <si>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</si>
  <si>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</si>
  <si>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</si>
  <si>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</si>
  <si>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</si>
  <si>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</si>
  <si>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</si>
  <si>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</si>
  <si>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</si>
  <si>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</si>
  <si>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</si>
  <si>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</si>
  <si>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</si>
  <si>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</si>
  <si>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</si>
  <si>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</si>
  <si>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</si>
  <si>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</si>
  <si>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</si>
  <si>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</si>
  <si>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</si>
  <si>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</si>
  <si>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</si>
  <si>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</si>
  <si>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</si>
  <si>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</si>
  <si>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</si>
  <si>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</si>
  <si>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</si>
  <si>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</si>
  <si>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</si>
  <si>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</si>
  <si>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</si>
  <si>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</si>
  <si>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</si>
  <si>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</si>
  <si>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</si>
  <si>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</si>
  <si>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</si>
  <si>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</si>
  <si>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</si>
  <si>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</si>
  <si>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</si>
  <si>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</si>
  <si>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</si>
  <si>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</si>
  <si>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</si>
  <si>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</si>
  <si>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</si>
  <si>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</si>
  <si>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</si>
  <si>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</si>
  <si>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</si>
  <si>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</si>
  <si>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</si>
  <si>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</si>
  <si>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</si>
  <si>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</si>
  <si>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</si>
  <si>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</si>
  <si>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</si>
  <si>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</si>
  <si>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</si>
  <si>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</si>
  <si>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</si>
  <si>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</si>
  <si>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</si>
  <si>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</si>
  <si>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</si>
  <si>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</si>
  <si>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</si>
  <si>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</si>
  <si>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</si>
  <si>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</si>
  <si>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</si>
  <si>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</si>
  <si>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</si>
  <si>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</si>
  <si>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</si>
  <si>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</si>
  <si>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</si>
  <si>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</si>
  <si>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</si>
  <si>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</si>
  <si>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</si>
  <si>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</si>
  <si>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</si>
  <si>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</si>
  <si>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</si>
  <si>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</si>
  <si>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</si>
  <si>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</si>
  <si>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</si>
  <si>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</si>
  <si>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</si>
  <si>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</si>
  <si>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</si>
  <si>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</si>
  <si>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</si>
  <si>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</si>
  <si>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</si>
  <si>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</si>
  <si>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</si>
  <si>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</si>
  <si>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</si>
  <si>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</si>
  <si>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</si>
  <si>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</si>
  <si>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</si>
  <si>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</si>
  <si>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</si>
  <si>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</si>
  <si>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</si>
  <si>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</si>
  <si>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</si>
  <si>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</si>
  <si>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</si>
  <si>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</si>
  <si>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</si>
  <si>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</si>
  <si>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</si>
  <si>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</si>
  <si>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</si>
  <si>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</si>
  <si>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</si>
  <si>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</si>
  <si>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</si>
  <si>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</si>
  <si>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</si>
  <si>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</si>
  <si>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</si>
  <si>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</si>
  <si>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</si>
  <si>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</si>
  <si>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</si>
  <si>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</si>
  <si>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</si>
  <si>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</si>
  <si>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</si>
  <si>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</si>
  <si>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</si>
  <si>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</si>
  <si>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</si>
  <si>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</si>
  <si>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</si>
  <si>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</si>
  <si>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</si>
  <si>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</si>
  <si>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</si>
  <si>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</si>
  <si>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</si>
  <si>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</si>
  <si>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</si>
  <si>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</si>
  <si>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</si>
  <si>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</si>
  <si>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</si>
  <si>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</si>
  <si>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</si>
  <si>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</si>
  <si>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</si>
  <si>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</si>
  <si>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</si>
  <si>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</si>
  <si>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</si>
  <si>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</si>
  <si>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</si>
  <si>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</si>
  <si>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</si>
  <si>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</si>
  <si>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</si>
  <si>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</si>
  <si>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</si>
  <si>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</si>
  <si>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</si>
  <si>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</si>
  <si>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</si>
  <si>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</si>
  <si>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</si>
  <si>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</si>
  <si>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</si>
  <si>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</si>
  <si>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</si>
  <si>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</si>
  <si>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</si>
  <si>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</si>
  <si>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</si>
  <si>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</si>
  <si>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</si>
  <si>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</si>
  <si>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</si>
  <si>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</si>
  <si>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</si>
  <si>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</si>
  <si>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</si>
  <si>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</si>
  <si>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</si>
  <si>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</si>
  <si>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</si>
  <si>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</si>
  <si>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</si>
  <si>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</si>
  <si>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</si>
  <si>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</si>
  <si>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</si>
  <si>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</si>
  <si>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</si>
  <si>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</si>
  <si>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</si>
  <si>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</si>
  <si>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</si>
  <si>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</si>
  <si>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</si>
  <si>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</si>
  <si>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</si>
  <si>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</si>
  <si>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</si>
  <si>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</si>
  <si>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</si>
  <si>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</si>
  <si>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</si>
  <si>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</si>
  <si>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</si>
  <si>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</si>
  <si>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</si>
  <si>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</si>
  <si>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</si>
  <si>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</si>
  <si>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</si>
  <si>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</si>
  <si>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</si>
  <si>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</si>
  <si>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</si>
  <si>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</si>
  <si>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</si>
  <si>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</si>
  <si>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</si>
  <si>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</si>
  <si>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</si>
  <si>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</si>
  <si>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</si>
  <si>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</si>
  <si>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</si>
  <si>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</si>
  <si>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</si>
  <si>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</si>
  <si>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</si>
  <si>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</si>
  <si>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</si>
  <si>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</si>
  <si>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</si>
  <si>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</si>
  <si>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</si>
  <si>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</si>
  <si>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</si>
  <si>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</si>
  <si>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</si>
  <si>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</si>
  <si>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</si>
  <si>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</si>
  <si>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</si>
  <si>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</si>
  <si>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</si>
  <si>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</si>
  <si>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</si>
  <si>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</si>
  <si>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</si>
  <si>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</si>
  <si>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</si>
  <si>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</si>
  <si>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</si>
  <si>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</si>
  <si>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</si>
  <si>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</si>
  <si>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</si>
  <si>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</si>
  <si>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</si>
  <si>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</si>
  <si>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</si>
  <si>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</si>
  <si>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</si>
  <si>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</si>
  <si>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</si>
  <si>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</si>
  <si>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</si>
  <si>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</si>
  <si>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</si>
  <si>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</si>
  <si>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</si>
  <si>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</si>
  <si>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</si>
  <si>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</si>
  <si>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</si>
  <si>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</si>
  <si>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</si>
  <si>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</si>
  <si>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</si>
  <si>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</si>
  <si>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</si>
  <si>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</si>
  <si>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</si>
  <si>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</si>
  <si>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</si>
  <si>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</si>
  <si>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</si>
  <si>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</si>
  <si>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</si>
  <si>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</si>
  <si>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</si>
  <si>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</si>
  <si>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</si>
  <si>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</si>
  <si>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</si>
  <si>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</si>
  <si>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</si>
  <si>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</si>
  <si>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</si>
  <si>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</si>
  <si>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</si>
  <si>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</si>
  <si>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</si>
  <si>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</si>
  <si>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</si>
  <si>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</si>
  <si>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</si>
  <si>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</si>
  <si>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</si>
  <si>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</si>
  <si>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</si>
  <si>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</si>
  <si>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</si>
  <si>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</si>
  <si>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</si>
  <si>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</si>
  <si>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</si>
  <si>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</si>
  <si>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</si>
  <si>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</si>
  <si>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</si>
  <si>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</si>
  <si>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</si>
  <si>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</si>
  <si>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</si>
  <si>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</si>
  <si>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</si>
  <si>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</si>
  <si>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</si>
  <si>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</si>
  <si>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</si>
  <si>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</si>
  <si>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</si>
  <si>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</si>
  <si>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</si>
  <si>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</si>
  <si>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</si>
  <si>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</si>
  <si>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</si>
  <si>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</si>
  <si>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</si>
  <si>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</si>
  <si>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</si>
  <si>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</si>
  <si>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</si>
  <si>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</si>
  <si>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</si>
  <si>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</si>
  <si>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</si>
  <si>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</si>
  <si>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</si>
  <si>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</si>
  <si>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</si>
  <si>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</si>
  <si>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</si>
  <si>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</si>
  <si>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</si>
  <si>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</si>
  <si>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</si>
  <si>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</si>
  <si>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</si>
  <si>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</si>
  <si>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</si>
  <si>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</si>
  <si>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</si>
  <si>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</si>
  <si>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</si>
  <si>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</si>
  <si>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</si>
  <si>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</si>
  <si>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</si>
  <si>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</si>
  <si>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</si>
  <si>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</si>
  <si>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</si>
  <si>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</si>
  <si>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</si>
  <si>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</si>
  <si>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</si>
  <si>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</si>
  <si>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</si>
  <si>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</si>
  <si>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</si>
  <si>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</si>
  <si>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</si>
  <si>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</si>
  <si>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</si>
  <si>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</si>
  <si>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</si>
  <si>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</si>
  <si>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</si>
  <si>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</si>
  <si>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</si>
  <si>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</si>
  <si>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</si>
  <si>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</si>
  <si>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</si>
  <si>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</si>
  <si>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</si>
  <si>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</si>
  <si>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</si>
  <si>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</si>
  <si>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</si>
  <si>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</si>
  <si>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</si>
  <si>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</si>
  <si>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</si>
  <si>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</si>
  <si>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</si>
  <si>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</si>
  <si>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</si>
  <si>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</si>
  <si>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</si>
  <si>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</si>
  <si>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</si>
  <si>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</si>
  <si>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</si>
  <si>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</si>
  <si>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</si>
  <si>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</si>
  <si>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</si>
  <si>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</si>
  <si>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</si>
  <si>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</si>
  <si>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</si>
  <si>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</si>
  <si>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</si>
  <si>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</si>
  <si>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</si>
  <si>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</si>
  <si>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</si>
  <si>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</si>
  <si>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</si>
  <si>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</si>
  <si>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</si>
  <si>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</si>
  <si>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</si>
  <si>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</si>
  <si>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</si>
  <si>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</si>
  <si>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</si>
  <si>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</si>
  <si>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</si>
  <si>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</si>
  <si>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</si>
  <si>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</si>
  <si>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</si>
  <si>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</si>
  <si>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</si>
  <si>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</si>
  <si>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</si>
  <si>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</si>
  <si>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</si>
  <si>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</si>
  <si>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</si>
  <si>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</si>
  <si>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</si>
  <si>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</si>
  <si>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</si>
  <si>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</si>
  <si>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</si>
  <si>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</si>
  <si>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</si>
  <si>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</si>
  <si>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</si>
  <si>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</si>
  <si>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</si>
  <si>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</si>
  <si>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</si>
  <si>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</si>
  <si>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</si>
  <si>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</si>
  <si>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</si>
  <si>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</si>
  <si>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</si>
  <si>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</si>
  <si>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</si>
  <si>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</si>
  <si>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</si>
  <si>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</si>
  <si>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</si>
  <si>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</si>
  <si>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</si>
  <si>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</si>
  <si>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</si>
  <si>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</si>
  <si>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</si>
  <si>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</si>
  <si>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</si>
  <si>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</si>
  <si>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</si>
  <si>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</si>
  <si>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</si>
  <si>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</si>
  <si>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</si>
  <si>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</si>
  <si>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</si>
  <si>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</si>
  <si>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</si>
  <si>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</si>
  <si>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</si>
  <si>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</si>
  <si>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</si>
  <si>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</si>
  <si>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</si>
  <si>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</si>
  <si>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</si>
  <si>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</si>
  <si>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</si>
  <si>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</si>
  <si>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</si>
  <si>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</si>
  <si>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</si>
  <si>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</si>
  <si>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</si>
  <si>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</si>
  <si>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</si>
  <si>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</si>
  <si>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</si>
  <si>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</si>
  <si>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</si>
  <si>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</si>
  <si>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</si>
  <si>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</si>
  <si>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</si>
  <si>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</si>
  <si>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</si>
  <si>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</si>
  <si>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</si>
  <si>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</si>
  <si>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</si>
  <si>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</si>
  <si>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</si>
  <si>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</si>
  <si>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</si>
  <si>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</si>
  <si>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</si>
  <si>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</si>
  <si>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</si>
  <si>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</si>
  <si>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</si>
  <si>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</si>
  <si>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</si>
  <si>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</si>
  <si>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</si>
  <si>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</si>
  <si>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</si>
  <si>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</si>
  <si>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</si>
  <si>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</si>
  <si>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</si>
  <si>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</si>
  <si>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</si>
  <si>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</si>
  <si>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</si>
  <si>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</si>
  <si>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</si>
  <si>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</si>
  <si>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</si>
  <si>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</si>
  <si>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</si>
  <si>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</si>
  <si>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</si>
  <si>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</si>
  <si>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</si>
  <si>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</si>
  <si>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</si>
  <si>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</si>
  <si>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</si>
  <si>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</si>
  <si>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</si>
  <si>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</si>
  <si>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</si>
  <si>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</si>
  <si>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</si>
  <si>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</si>
  <si>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</si>
  <si>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</si>
  <si>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</si>
  <si>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</si>
  <si>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</si>
  <si>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</si>
  <si>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</si>
  <si>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</si>
  <si>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</si>
  <si>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</si>
  <si>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</si>
  <si>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</si>
  <si>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</si>
  <si>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</si>
  <si>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</si>
  <si>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</si>
  <si>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</si>
  <si>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</si>
  <si>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</si>
  <si>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</si>
  <si>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</si>
  <si>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</si>
  <si>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</si>
  <si>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</si>
  <si>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</si>
  <si>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</si>
  <si>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</si>
  <si>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</si>
  <si>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</si>
  <si>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</si>
  <si>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</si>
  <si>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</si>
  <si>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</si>
  <si>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</si>
  <si>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</si>
  <si>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</si>
  <si>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</si>
  <si>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</si>
  <si>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</si>
  <si>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</si>
  <si>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</si>
  <si>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</si>
  <si>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</si>
  <si>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</si>
  <si>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</si>
  <si>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</si>
  <si>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</si>
  <si>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</si>
  <si>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</si>
  <si>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</si>
  <si>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</si>
  <si>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</si>
  <si>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</si>
  <si>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</si>
  <si>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</si>
  <si>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</si>
  <si>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</si>
  <si>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</si>
  <si>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</si>
  <si>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</si>
  <si>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</si>
  <si>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</si>
  <si>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</si>
  <si>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</si>
  <si>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</si>
  <si>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</si>
  <si>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</si>
  <si>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</si>
  <si>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</si>
  <si>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</si>
  <si>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</si>
  <si>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</si>
  <si>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</si>
  <si>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</si>
  <si>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</si>
  <si>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</si>
  <si>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</si>
  <si>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</si>
  <si>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</si>
  <si>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</si>
  <si>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</si>
  <si>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</si>
  <si>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</si>
  <si>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</si>
  <si>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</si>
  <si>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</si>
  <si>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</si>
  <si>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</si>
  <si>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</si>
  <si>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</si>
  <si>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</si>
  <si>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</si>
  <si>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</si>
  <si>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</si>
  <si>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</si>
  <si>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</si>
  <si>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</si>
  <si>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</si>
  <si>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</si>
  <si>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</si>
  <si>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</si>
  <si>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</si>
  <si>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</si>
  <si>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</si>
  <si>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</si>
  <si>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</si>
  <si>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</si>
  <si>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</si>
  <si>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</si>
  <si>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</si>
  <si>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</si>
  <si>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</si>
  <si>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</si>
  <si>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</si>
  <si>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</si>
  <si>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</si>
  <si>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</si>
  <si>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</si>
  <si>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</si>
  <si>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</si>
  <si>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</si>
  <si>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</si>
  <si>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</si>
  <si>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</si>
  <si>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</si>
  <si>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</si>
  <si>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</si>
  <si>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</si>
  <si>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</si>
  <si>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</si>
  <si>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</si>
  <si>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</si>
  <si>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</si>
  <si>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</si>
  <si>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</si>
  <si>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</si>
  <si>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</si>
  <si>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</si>
  <si>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</si>
  <si>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</si>
  <si>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</si>
  <si>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</si>
  <si>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</si>
  <si>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</si>
  <si>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</si>
  <si>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</si>
  <si>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</si>
  <si>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</si>
  <si>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</si>
  <si>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</si>
  <si>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</si>
  <si>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</si>
  <si>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</si>
  <si>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</si>
  <si>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</si>
  <si>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</si>
  <si>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</si>
  <si>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</si>
  <si>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</si>
  <si>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</si>
  <si>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</si>
  <si>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</si>
  <si>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</si>
  <si>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</si>
  <si>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</si>
  <si>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</si>
  <si>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</si>
  <si>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</si>
  <si>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</si>
  <si>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</si>
  <si>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</si>
  <si>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</si>
  <si>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</si>
  <si>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</si>
  <si>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</si>
  <si>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</si>
  <si>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</si>
  <si>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</si>
  <si>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</si>
  <si>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</si>
  <si>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</si>
  <si>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</si>
  <si>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</si>
  <si>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</si>
  <si>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</si>
  <si>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</si>
  <si>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</si>
  <si>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</si>
  <si>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</si>
  <si>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</si>
  <si>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</si>
  <si>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</si>
  <si>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</si>
  <si>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</si>
  <si>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</si>
  <si>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</si>
  <si>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</si>
  <si>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</si>
  <si>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</si>
  <si>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</si>
  <si>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</si>
  <si>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</si>
  <si>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</si>
  <si>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</si>
  <si>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</si>
  <si>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</si>
  <si>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</si>
  <si>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</si>
  <si>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</si>
  <si>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</si>
  <si>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</si>
  <si>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</si>
  <si>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</si>
  <si>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</si>
  <si>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</si>
  <si>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</si>
  <si>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</si>
  <si>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</si>
  <si>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</si>
  <si>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</si>
  <si>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</si>
  <si>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</si>
  <si>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</si>
  <si>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</si>
  <si>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</si>
  <si>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</si>
  <si>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</si>
  <si>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</si>
  <si>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</si>
  <si>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</si>
  <si>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</si>
  <si>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</si>
  <si>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</si>
  <si>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</si>
  <si>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</si>
  <si>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</si>
  <si>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</si>
  <si>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</si>
  <si>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</si>
  <si>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</si>
  <si>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</si>
  <si>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</si>
  <si>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</si>
  <si>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</si>
  <si>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</si>
  <si>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</si>
  <si>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</si>
  <si>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</si>
  <si>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</si>
  <si>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</si>
  <si>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</si>
  <si>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</si>
  <si>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</si>
  <si>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</si>
  <si>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</si>
  <si>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</si>
  <si>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</si>
  <si>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</si>
  <si>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</si>
  <si>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</si>
  <si>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</si>
  <si>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</si>
  <si>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</si>
  <si>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</si>
  <si>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</si>
  <si>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</si>
  <si>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</si>
  <si>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</si>
  <si>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</si>
  <si>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</si>
  <si>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</si>
  <si>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</si>
  <si>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</si>
  <si>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</si>
  <si>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</si>
  <si>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</si>
  <si>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</si>
  <si>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</si>
  <si>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</si>
  <si>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</si>
  <si>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</si>
  <si>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</si>
  <si>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</si>
  <si>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</si>
  <si>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</si>
  <si>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</si>
  <si>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</si>
  <si>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</si>
  <si>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</si>
  <si>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</si>
  <si>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</si>
  <si>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</si>
  <si>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</si>
  <si>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</si>
  <si>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</si>
  <si>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</si>
  <si>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</si>
  <si>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</si>
  <si>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</si>
  <si>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</si>
  <si>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</si>
  <si>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</si>
  <si>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</si>
  <si>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</si>
  <si>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</si>
  <si>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</si>
  <si>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</si>
  <si>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</si>
  <si>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</si>
  <si>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</si>
  <si>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</si>
  <si>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</si>
  <si>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</si>
  <si>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</si>
  <si>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</si>
  <si>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</si>
  <si>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</si>
  <si>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</si>
  <si>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</si>
  <si>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</si>
  <si>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</si>
  <si>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</si>
  <si>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</si>
  <si>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</si>
  <si>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</si>
  <si>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</si>
  <si>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</si>
  <si>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</si>
  <si>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</si>
  <si>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</si>
  <si>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</si>
  <si>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</si>
  <si>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</si>
  <si>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</si>
  <si>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</si>
  <si>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</si>
  <si>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</si>
  <si>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</si>
  <si>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</si>
  <si>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</si>
  <si>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</si>
  <si>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</si>
  <si>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</si>
  <si>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</si>
  <si>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</si>
  <si>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</si>
  <si>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</si>
  <si>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</si>
  <si>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</si>
  <si>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</si>
  <si>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</si>
  <si>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</si>
  <si>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</si>
  <si>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</si>
  <si>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</si>
  <si>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</si>
  <si>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</si>
  <si>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</si>
  <si>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</si>
  <si>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</si>
  <si>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</si>
  <si>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</si>
  <si>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</si>
  <si>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</si>
  <si>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</si>
  <si>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</si>
  <si>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</si>
  <si>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</si>
  <si>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</si>
  <si>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</si>
  <si>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</si>
  <si>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</si>
  <si>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</si>
  <si>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</si>
  <si>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</si>
  <si>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</si>
  <si>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</si>
  <si>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</si>
  <si>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</si>
  <si>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</si>
  <si>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</si>
  <si>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</si>
  <si>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</si>
  <si>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</si>
  <si>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</si>
  <si>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</si>
  <si>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</si>
  <si>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</si>
  <si>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</si>
  <si>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</si>
  <si>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</si>
  <si>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</si>
  <si>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</si>
  <si>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</si>
  <si>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</si>
  <si>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</si>
  <si>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</si>
  <si>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</si>
  <si>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</si>
  <si>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</si>
  <si>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</si>
  <si>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</si>
  <si>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</si>
  <si>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</si>
  <si>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</si>
  <si>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</si>
  <si>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</si>
  <si>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</si>
  <si>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</si>
  <si>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</si>
  <si>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</si>
  <si>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</si>
  <si>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</si>
  <si>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</si>
  <si>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</si>
  <si>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</si>
  <si>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</si>
  <si>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</si>
  <si>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</si>
  <si>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</si>
  <si>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</si>
  <si>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</si>
  <si>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</si>
  <si>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</si>
  <si>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</si>
  <si>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</si>
  <si>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</si>
  <si>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</si>
  <si>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</si>
  <si>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</si>
  <si>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</si>
  <si>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</si>
  <si>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</si>
  <si>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</si>
  <si>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</si>
  <si>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</si>
  <si>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</si>
  <si>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</si>
  <si>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</si>
  <si>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</si>
  <si>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</si>
  <si>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</si>
  <si>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</si>
  <si>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</si>
  <si>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</si>
  <si>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</si>
  <si>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</si>
  <si>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</si>
  <si>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</si>
  <si>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</si>
  <si>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</si>
  <si>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</si>
  <si>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</si>
  <si>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</si>
  <si>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</si>
  <si>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</si>
  <si>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</si>
  <si>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</si>
  <si>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</si>
  <si>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</si>
  <si>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</si>
  <si>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</si>
  <si>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</si>
  <si>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</si>
  <si>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</si>
  <si>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</si>
  <si>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</si>
  <si>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</si>
  <si>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</si>
  <si>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</si>
  <si>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</si>
  <si>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</si>
  <si>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</si>
  <si>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</si>
  <si>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</si>
  <si>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</si>
  <si>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</si>
  <si>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</si>
  <si>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</si>
  <si>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</si>
  <si>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</si>
  <si>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</si>
  <si>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</si>
  <si>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</si>
  <si>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</si>
  <si>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</si>
  <si>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</si>
  <si>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</si>
  <si>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</si>
  <si>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</si>
  <si>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</si>
  <si>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</si>
  <si>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</si>
  <si>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</si>
  <si>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</si>
  <si>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</si>
  <si>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</si>
  <si>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</si>
  <si>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</si>
  <si>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</si>
  <si>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</si>
  <si>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</si>
  <si>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</si>
  <si>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</si>
  <si>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</si>
  <si>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</si>
  <si>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</si>
  <si>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</si>
  <si>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</si>
  <si>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</si>
  <si>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</si>
  <si>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</si>
  <si>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</si>
  <si>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</si>
  <si>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</si>
  <si>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</si>
  <si>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</si>
  <si>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</si>
  <si>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</si>
  <si>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</si>
  <si>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</si>
  <si>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</si>
  <si>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</si>
  <si>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</si>
  <si>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</si>
  <si>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</si>
  <si>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</si>
  <si>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</si>
  <si>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</si>
  <si>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</si>
  <si>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</si>
  <si>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</si>
  <si>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</si>
  <si>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</si>
  <si>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</si>
  <si>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</si>
  <si>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</si>
  <si>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</si>
  <si>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</si>
  <si>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</si>
  <si>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</si>
  <si>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</si>
  <si>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</si>
  <si>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</si>
  <si>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</si>
  <si>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</si>
  <si>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</si>
  <si>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</si>
  <si>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</si>
  <si>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</si>
  <si>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</si>
  <si>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</si>
  <si>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</si>
  <si>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</si>
  <si>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</si>
  <si>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</si>
  <si>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</si>
  <si>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</si>
  <si>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</si>
  <si>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</si>
  <si>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</si>
  <si>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</si>
  <si>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</si>
  <si>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</si>
  <si>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</si>
  <si>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</si>
  <si>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</si>
  <si>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</si>
  <si>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</si>
  <si>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</si>
  <si>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</si>
  <si>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</si>
  <si>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</si>
  <si>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</si>
  <si>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</si>
  <si>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</si>
  <si>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</si>
  <si>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</si>
  <si>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</si>
  <si>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</si>
  <si>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</si>
  <si>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</si>
  <si>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</si>
  <si>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</si>
  <si>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</si>
  <si>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</si>
  <si>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</si>
  <si>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</si>
  <si>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</si>
  <si>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</si>
  <si>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</si>
  <si>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</si>
  <si>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</si>
  <si>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</si>
  <si>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</si>
  <si>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</si>
  <si>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</si>
  <si>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</si>
  <si>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</si>
  <si>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</si>
  <si>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</si>
  <si>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</si>
  <si>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</si>
  <si>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</si>
  <si>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</si>
  <si>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</si>
  <si>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</si>
  <si>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</si>
  <si>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</si>
  <si>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</si>
  <si>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</si>
  <si>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</si>
  <si>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</si>
  <si>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</si>
  <si>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</si>
  <si>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</si>
  <si>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</si>
  <si>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</si>
  <si>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</si>
  <si>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</si>
  <si>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</si>
  <si>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</si>
  <si>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</si>
  <si>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</si>
  <si>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</si>
  <si>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</si>
  <si>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</si>
  <si>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</si>
  <si>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</si>
  <si>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</si>
  <si>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</si>
  <si>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</si>
  <si>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</si>
  <si>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</si>
  <si>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</si>
  <si>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</si>
  <si>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</si>
  <si>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</si>
  <si>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</si>
  <si>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</si>
  <si>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</si>
  <si>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</si>
  <si>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</si>
  <si>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</si>
  <si>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</si>
  <si>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</si>
  <si>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</si>
  <si>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</si>
  <si>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</si>
  <si>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</si>
  <si>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</si>
  <si>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</si>
  <si>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</si>
  <si>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</si>
  <si>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</si>
  <si>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</si>
  <si>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</si>
  <si>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</si>
  <si>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</si>
  <si>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</si>
  <si>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</si>
  <si>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</si>
  <si>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</si>
  <si>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</si>
  <si>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</si>
  <si>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</si>
  <si>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</si>
  <si>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</si>
  <si>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</si>
  <si>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</si>
  <si>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</si>
  <si>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</si>
  <si>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</si>
  <si>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</si>
  <si>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</si>
  <si>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</si>
  <si>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</si>
  <si>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</si>
  <si>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</si>
  <si>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</si>
  <si>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</si>
  <si>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</si>
  <si>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</si>
  <si>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</si>
  <si>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</si>
  <si>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</si>
  <si>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</si>
  <si>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</si>
  <si>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</si>
  <si>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</si>
  <si>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</si>
  <si>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</si>
  <si>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</si>
  <si>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</si>
  <si>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</si>
  <si>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</si>
  <si>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</si>
  <si>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</si>
  <si>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</si>
  <si>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</si>
  <si>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</si>
  <si>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</si>
  <si>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</si>
  <si>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</si>
  <si>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</si>
  <si>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</si>
  <si>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</si>
  <si>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</si>
  <si>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</si>
  <si>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</si>
  <si>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</si>
  <si>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</si>
  <si>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</si>
  <si>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</si>
  <si>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</si>
  <si>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</si>
  <si>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</si>
  <si>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</si>
  <si>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</si>
  <si>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</si>
  <si>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</si>
  <si>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</si>
  <si>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</si>
  <si>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</si>
  <si>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</si>
  <si>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</si>
  <si>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</si>
  <si>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</si>
  <si>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</si>
  <si>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</si>
  <si>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</si>
  <si>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</si>
  <si>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</si>
  <si>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</si>
  <si>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</si>
  <si>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</si>
  <si>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</si>
  <si>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</si>
  <si>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</si>
  <si>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</si>
  <si>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</si>
  <si>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</si>
  <si>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</si>
  <si>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</si>
  <si>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</si>
  <si>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</si>
  <si>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</si>
  <si>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</si>
  <si>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</si>
  <si>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</si>
  <si>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</si>
  <si>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</si>
  <si>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</si>
  <si>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</si>
  <si>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</si>
  <si>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</si>
  <si>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</si>
  <si>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</si>
  <si>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</si>
  <si>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</si>
  <si>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</si>
  <si>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</si>
  <si>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</si>
  <si>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</si>
  <si>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</si>
  <si>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</si>
  <si>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</si>
  <si>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</si>
  <si>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</si>
  <si>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</si>
  <si>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</si>
  <si>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</si>
  <si>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</si>
  <si>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</si>
  <si>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</si>
  <si>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</si>
  <si>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</si>
  <si>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</si>
  <si>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</si>
  <si>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</si>
  <si>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</si>
  <si>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</si>
  <si>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</si>
  <si>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</si>
  <si>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</si>
  <si>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</si>
  <si>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</si>
  <si>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</si>
  <si>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</si>
  <si>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</si>
  <si>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</si>
  <si>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</si>
  <si>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</si>
  <si>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</si>
  <si>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</si>
  <si>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</si>
  <si>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</si>
  <si>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</si>
  <si>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</si>
  <si>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</si>
  <si>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</si>
  <si>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</si>
  <si>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</si>
  <si>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</si>
  <si>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</si>
  <si>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</si>
  <si>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</si>
  <si>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</si>
  <si>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</si>
  <si>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</si>
  <si>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</si>
  <si>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</si>
  <si>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</si>
  <si>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</si>
  <si>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</si>
  <si>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</si>
  <si>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</si>
  <si>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</si>
  <si>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</si>
  <si>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</si>
  <si>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</si>
  <si>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</si>
  <si>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</si>
  <si>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</si>
  <si>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</si>
  <si>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</si>
  <si>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</si>
  <si>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</si>
  <si>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</si>
  <si>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</si>
  <si>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</si>
  <si>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</si>
  <si>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</si>
  <si>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</si>
  <si>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</si>
  <si>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</si>
  <si>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</si>
  <si>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</si>
  <si>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</si>
  <si>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</si>
  <si>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</si>
  <si>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</si>
  <si>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</si>
  <si>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</si>
  <si>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</si>
  <si>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</si>
  <si>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</si>
  <si>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</si>
  <si>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</si>
  <si>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</si>
  <si>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</si>
  <si>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</si>
  <si>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</si>
  <si>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</si>
  <si>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</si>
  <si>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</si>
  <si>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</si>
  <si>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</si>
  <si>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</si>
  <si>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</si>
  <si>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</si>
  <si>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</si>
  <si>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</si>
  <si>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</si>
  <si>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</si>
  <si>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</si>
  <si>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</si>
  <si>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</si>
  <si>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</si>
  <si>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</si>
  <si>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</si>
  <si>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</si>
  <si>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</si>
  <si>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</si>
  <si>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</si>
  <si>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</si>
  <si>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</si>
  <si>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</si>
  <si>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</si>
  <si>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</si>
  <si>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</si>
  <si>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</si>
  <si>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</si>
  <si>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</si>
  <si>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</si>
  <si>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</si>
  <si>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</si>
  <si>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</si>
  <si>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</si>
  <si>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</si>
  <si>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</si>
  <si>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</si>
  <si>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</si>
  <si>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</si>
  <si>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</si>
  <si>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</si>
  <si>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</si>
  <si>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</si>
  <si>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</si>
  <si>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</si>
  <si>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</si>
  <si>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</si>
  <si>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</si>
  <si>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</si>
  <si>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</si>
  <si>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</si>
  <si>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</si>
  <si>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</si>
  <si>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</si>
  <si>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</si>
  <si>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</si>
  <si>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</si>
  <si>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</si>
  <si>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</si>
  <si>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</si>
  <si>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</si>
  <si>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</si>
  <si>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</si>
  <si>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</si>
  <si>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</si>
  <si>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</si>
  <si>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</si>
  <si>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</si>
  <si>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</si>
  <si>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</si>
  <si>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</si>
  <si>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</si>
  <si>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</si>
  <si>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</si>
  <si>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</si>
  <si>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</si>
  <si>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</si>
  <si>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</si>
  <si>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</si>
  <si>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</si>
  <si>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</si>
  <si>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</si>
  <si>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</si>
  <si>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</si>
  <si>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</si>
  <si>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</si>
  <si>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</si>
  <si>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</si>
  <si>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</si>
  <si>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</si>
  <si>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</si>
  <si>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</si>
  <si>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</si>
  <si>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</si>
  <si>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</si>
  <si>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</si>
  <si>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</si>
  <si>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</si>
  <si>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</si>
  <si>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</si>
  <si>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</si>
  <si>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</si>
  <si>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</si>
  <si>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</si>
  <si>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</si>
  <si>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</si>
  <si>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</si>
  <si>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</si>
  <si>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</si>
  <si>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</si>
  <si>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</si>
  <si>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</si>
  <si>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</si>
  <si>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</si>
  <si>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</si>
  <si>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</si>
  <si>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</si>
  <si>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</si>
  <si>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</si>
  <si>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</si>
  <si>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</si>
  <si>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</si>
  <si>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</si>
  <si>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</si>
  <si>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</si>
  <si>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</si>
  <si>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</si>
  <si>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</si>
  <si>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</si>
  <si>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</si>
  <si>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</si>
  <si>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</si>
  <si>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</si>
  <si>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</si>
  <si>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</si>
  <si>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</si>
  <si>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</si>
  <si>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</si>
  <si>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</si>
  <si>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</si>
  <si>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</si>
  <si>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</si>
  <si>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</si>
  <si>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</si>
  <si>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</si>
  <si>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</si>
  <si>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</si>
  <si>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</si>
  <si>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</si>
  <si>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</si>
  <si>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</si>
  <si>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</si>
  <si>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</si>
  <si>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</si>
  <si>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</si>
  <si>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</si>
  <si>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</si>
  <si>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</si>
  <si>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</si>
  <si>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</si>
  <si>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</si>
  <si>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</si>
  <si>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</si>
  <si>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</si>
  <si>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</si>
  <si>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</si>
  <si>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</si>
  <si>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</si>
  <si>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</si>
  <si>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</si>
  <si>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</si>
  <si>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</si>
  <si>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</si>
  <si>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</si>
  <si>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</si>
  <si>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</si>
  <si>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</si>
  <si>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</si>
  <si>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</si>
  <si>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</si>
  <si>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</si>
  <si>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</si>
  <si>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</si>
  <si>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</si>
  <si>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</si>
  <si>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</si>
  <si>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</si>
  <si>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</si>
  <si>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</si>
  <si>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</si>
  <si>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</si>
  <si>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</si>
  <si>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</si>
  <si>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</si>
  <si>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</si>
  <si>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</si>
  <si>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</si>
  <si>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</si>
  <si>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</si>
  <si>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</si>
  <si>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</si>
  <si>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</si>
  <si>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</si>
  <si>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</si>
  <si>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</si>
  <si>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</si>
  <si>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</si>
  <si>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</si>
  <si>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</si>
  <si>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</si>
  <si>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</si>
  <si>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</si>
  <si>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</si>
  <si>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</si>
  <si>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</si>
  <si>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</si>
  <si>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</si>
  <si>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</si>
  <si>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</si>
  <si>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</si>
  <si>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</si>
  <si>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</si>
  <si>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</si>
  <si>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</si>
  <si>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</si>
  <si>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</si>
  <si>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</si>
  <si>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</si>
  <si>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</si>
  <si>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</si>
  <si>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</si>
  <si>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</si>
  <si>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</si>
  <si>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</si>
  <si>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</si>
  <si>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</si>
  <si>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</si>
  <si>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</si>
  <si>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</si>
  <si>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</si>
  <si>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</si>
  <si>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</si>
  <si>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</si>
  <si>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</si>
  <si>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</si>
  <si>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</si>
  <si>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</si>
  <si>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</si>
  <si>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</si>
  <si>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</si>
  <si>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</si>
  <si>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</si>
  <si>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</si>
  <si>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</si>
  <si>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</si>
  <si>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</si>
  <si>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</si>
  <si>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</si>
  <si>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</si>
  <si>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</si>
  <si>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</si>
  <si>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</si>
  <si>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</si>
  <si>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</si>
  <si>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</si>
  <si>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</si>
  <si>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</si>
  <si>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</si>
  <si>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</si>
  <si>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</si>
  <si>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</si>
  <si>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</si>
  <si>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</si>
  <si>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</si>
  <si>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</si>
  <si>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</si>
  <si>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</si>
  <si>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</si>
  <si>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</si>
  <si>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</si>
  <si>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</si>
  <si>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</si>
  <si>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</si>
  <si>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</si>
  <si>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</si>
  <si>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</si>
  <si>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</si>
  <si>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</si>
  <si>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</si>
  <si>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</si>
  <si>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</si>
  <si>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</si>
  <si>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</si>
  <si>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</si>
  <si>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</si>
  <si>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</si>
  <si>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</si>
  <si>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</si>
  <si>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</si>
  <si>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</si>
  <si>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</si>
  <si>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</si>
  <si>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</si>
  <si>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</si>
  <si>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</si>
  <si>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</si>
  <si>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</si>
  <si>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</si>
  <si>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</si>
  <si>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</si>
  <si>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</si>
  <si>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</si>
  <si>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</si>
  <si>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</si>
  <si>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</si>
  <si>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</si>
  <si>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</si>
  <si>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</si>
  <si>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</si>
  <si>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</si>
  <si>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</si>
  <si>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</si>
  <si>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</si>
  <si>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</si>
  <si>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</si>
  <si>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</si>
  <si>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</si>
  <si>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</si>
  <si>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</si>
  <si>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</si>
  <si>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</si>
  <si>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</si>
  <si>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</si>
  <si>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</si>
  <si>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</si>
  <si>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</si>
  <si>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</si>
  <si>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</si>
  <si>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</si>
  <si>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</si>
  <si>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</si>
  <si>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</si>
  <si>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</si>
  <si>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</si>
  <si>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</si>
  <si>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</si>
  <si>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</si>
  <si>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</si>
  <si>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</si>
  <si>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</si>
  <si>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</si>
  <si>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</si>
  <si>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</si>
  <si>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</si>
  <si>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</si>
  <si>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</si>
  <si>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</si>
  <si>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</si>
  <si>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</si>
  <si>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</si>
  <si>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</si>
  <si>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</si>
  <si>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</si>
  <si>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</si>
  <si>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</si>
  <si>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</si>
  <si>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</si>
  <si>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</si>
  <si>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</si>
  <si>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</si>
  <si>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</si>
  <si>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</si>
  <si>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</si>
  <si>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</si>
  <si>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</si>
  <si>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</si>
  <si>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</si>
  <si>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</si>
  <si>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</si>
  <si>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</si>
  <si>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</si>
  <si>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</si>
  <si>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</si>
  <si>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</si>
  <si>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</si>
  <si>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</si>
  <si>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</si>
  <si>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</si>
  <si>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</si>
  <si>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</si>
  <si>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</si>
  <si>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</si>
  <si>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</si>
  <si>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</si>
  <si>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</si>
  <si>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</si>
  <si>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</si>
  <si>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</si>
  <si>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</si>
  <si>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</si>
  <si>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</si>
  <si>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</si>
  <si>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</si>
  <si>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</si>
  <si>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</si>
  <si>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</si>
  <si>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</si>
  <si>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</si>
  <si>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</si>
  <si>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</si>
  <si>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</si>
  <si>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</si>
  <si>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</si>
  <si>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</si>
  <si>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</si>
  <si>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</si>
  <si>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</si>
  <si>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</si>
  <si>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</si>
  <si>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</si>
  <si>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</si>
  <si>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</si>
  <si>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</si>
  <si>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</si>
  <si>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</si>
  <si>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</si>
  <si>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</si>
  <si>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</si>
  <si>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</si>
  <si>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</si>
  <si>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</si>
  <si>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</si>
  <si>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</si>
  <si>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</si>
  <si>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</si>
  <si>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</si>
  <si>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</si>
  <si>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</si>
  <si>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</si>
  <si>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</si>
  <si>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</si>
  <si>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</si>
  <si>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</si>
  <si>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</si>
  <si>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</si>
  <si>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</si>
  <si>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</si>
  <si>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</si>
  <si>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</si>
  <si>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</si>
  <si>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</si>
  <si>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</si>
  <si>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</si>
  <si>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</si>
  <si>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</si>
  <si>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</si>
  <si>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</si>
  <si>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</si>
  <si>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</si>
  <si>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</si>
  <si>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</si>
  <si>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</si>
  <si>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</si>
  <si>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</si>
  <si>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</si>
  <si>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</si>
  <si>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</si>
  <si>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</si>
  <si>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</si>
  <si>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</si>
  <si>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</si>
  <si>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</si>
  <si>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</si>
  <si>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</si>
  <si>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</si>
  <si>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</si>
  <si>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</si>
  <si>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</si>
  <si>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</si>
  <si>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</si>
  <si>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</si>
  <si>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</si>
  <si>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</si>
  <si>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</si>
  <si>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</si>
  <si>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</si>
  <si>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</si>
  <si>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</si>
  <si>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</si>
  <si>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</si>
  <si>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</si>
  <si>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</si>
  <si>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</si>
  <si>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</si>
  <si>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</si>
  <si>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</si>
  <si>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</si>
  <si>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</si>
  <si>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</si>
  <si>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</si>
  <si>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</si>
  <si>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</si>
  <si>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</si>
  <si>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</si>
  <si>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</si>
  <si>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</si>
  <si>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</si>
  <si>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</si>
  <si>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</si>
  <si>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</si>
  <si>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</si>
  <si>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</si>
  <si>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</si>
  <si>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</si>
  <si>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</si>
  <si>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</si>
  <si>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</si>
  <si>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</si>
  <si>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</si>
  <si>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</si>
  <si>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</si>
  <si>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</si>
  <si>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</si>
  <si>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</si>
  <si>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</si>
  <si>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</si>
  <si>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</si>
  <si>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</si>
  <si>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</si>
  <si>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</si>
  <si>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</si>
  <si>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</si>
  <si>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</si>
  <si>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</si>
  <si>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</si>
  <si>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</si>
  <si>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</si>
  <si>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</si>
  <si>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</si>
  <si>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</si>
  <si>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</si>
  <si>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</si>
  <si>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</si>
  <si>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</si>
  <si>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</si>
  <si>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</si>
  <si>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</si>
  <si>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</si>
  <si>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</si>
  <si>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</si>
  <si>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</si>
  <si>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</si>
  <si>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</si>
  <si>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</si>
  <si>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</si>
  <si>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</si>
  <si>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</si>
  <si>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</si>
  <si>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</si>
  <si>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</si>
  <si>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</si>
  <si>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</si>
  <si>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</si>
  <si>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</si>
  <si>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</si>
  <si>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</si>
  <si>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</si>
  <si>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</si>
  <si>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</si>
  <si>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</si>
  <si>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</si>
  <si>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</si>
  <si>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</si>
  <si>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</si>
  <si>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</si>
  <si>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</si>
  <si>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</si>
  <si>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</si>
  <si>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</si>
  <si>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</si>
  <si>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</si>
  <si>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</si>
  <si>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</si>
  <si>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</si>
  <si>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</si>
  <si>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</si>
  <si>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</si>
  <si>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</si>
  <si>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</si>
  <si>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</si>
  <si>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</si>
  <si>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</si>
  <si>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</si>
  <si>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</si>
  <si>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</si>
  <si>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</si>
  <si>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</si>
  <si>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</si>
  <si>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</si>
  <si>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</si>
  <si>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</si>
  <si>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</si>
  <si>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</si>
  <si>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</si>
  <si>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</si>
  <si>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</si>
  <si>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</si>
  <si>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</si>
  <si>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</si>
  <si>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</si>
  <si>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</si>
  <si>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</si>
  <si>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</si>
  <si>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</si>
  <si>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</si>
  <si>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</si>
  <si>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</si>
  <si>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</si>
  <si>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</si>
  <si>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</si>
  <si>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</si>
  <si>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</si>
  <si>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</si>
  <si>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</si>
  <si>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</si>
  <si>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</si>
  <si>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</si>
  <si>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</si>
  <si>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</si>
  <si>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</si>
  <si>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</si>
  <si>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</si>
  <si>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</si>
  <si>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</si>
  <si>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</si>
  <si>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</si>
  <si>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</si>
  <si>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</si>
  <si>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</si>
  <si>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</si>
  <si>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</si>
  <si>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</si>
  <si>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</si>
  <si>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</si>
  <si>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</si>
  <si>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</si>
  <si>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</si>
  <si>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</si>
  <si>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</si>
  <si>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</si>
  <si>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</si>
  <si>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</si>
  <si>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</si>
  <si>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</si>
  <si>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</si>
  <si>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</si>
  <si>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</si>
  <si>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</si>
  <si>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</si>
  <si>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</si>
  <si>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</si>
  <si>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</si>
  <si>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</si>
  <si>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</si>
  <si>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</si>
  <si>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</si>
  <si>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</si>
  <si>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</si>
  <si>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</si>
  <si>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</si>
  <si>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</si>
  <si>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</si>
  <si>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</si>
  <si>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</si>
  <si>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</si>
  <si>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</si>
  <si>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</si>
  <si>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</si>
  <si>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</si>
  <si>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</si>
  <si>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</si>
  <si>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</si>
  <si>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</si>
  <si>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</si>
  <si>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</si>
  <si>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</si>
  <si>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</si>
  <si>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</si>
  <si>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</si>
  <si>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</si>
  <si>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</si>
  <si>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</si>
  <si>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</si>
  <si>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</si>
  <si>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</si>
  <si>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</si>
  <si>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</si>
  <si>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</si>
  <si>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</si>
  <si>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</si>
  <si>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</si>
  <si>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</si>
  <si>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</si>
  <si>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</si>
  <si>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</si>
  <si>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</si>
  <si>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</si>
  <si>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</si>
  <si>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</si>
  <si>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</si>
  <si>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</si>
  <si>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</si>
  <si>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</si>
  <si>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</si>
  <si>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</si>
  <si>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</si>
  <si>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</si>
  <si>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</si>
  <si>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</si>
  <si>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</si>
  <si>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</si>
  <si>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</si>
  <si>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</si>
  <si>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</si>
  <si>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</si>
  <si>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</si>
  <si>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</si>
  <si>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</si>
  <si>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</si>
  <si>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</si>
  <si>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</si>
  <si>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</si>
  <si>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</si>
  <si>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</si>
  <si>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</si>
  <si>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</si>
  <si>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</si>
  <si>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</si>
  <si>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</si>
  <si>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</si>
  <si>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</si>
  <si>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</si>
  <si>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</si>
  <si>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</si>
  <si>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</si>
  <si>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</si>
  <si>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</si>
  <si>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</si>
  <si>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</si>
  <si>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</si>
  <si>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</si>
  <si>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</si>
  <si>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</si>
  <si>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</si>
  <si>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</si>
  <si>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</si>
  <si>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</si>
  <si>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</si>
  <si>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</si>
  <si>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</si>
  <si>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</si>
  <si>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</si>
  <si>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</si>
  <si>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</si>
  <si>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</si>
  <si>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</si>
  <si>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</si>
  <si>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</si>
  <si>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</si>
  <si>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</si>
  <si>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</si>
  <si>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</si>
  <si>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</si>
  <si>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</si>
  <si>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</si>
  <si>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</si>
  <si>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</si>
  <si>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</si>
  <si>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</si>
  <si>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</si>
  <si>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</si>
  <si>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</si>
  <si>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</si>
  <si>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</si>
  <si>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</si>
  <si>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</si>
  <si>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</si>
  <si>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</si>
  <si>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</si>
  <si>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</si>
  <si>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</si>
  <si>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</si>
  <si>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</si>
  <si>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</si>
  <si>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</si>
  <si>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</si>
  <si>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</si>
  <si>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</si>
  <si>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</si>
  <si>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</si>
  <si>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</si>
  <si>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</si>
  <si>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</si>
  <si>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</si>
  <si>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</si>
  <si>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</si>
  <si>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</si>
  <si>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</si>
  <si>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</si>
  <si>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</si>
  <si>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</si>
  <si>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</si>
  <si>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</si>
  <si>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</si>
  <si>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</si>
  <si>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</si>
  <si>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</si>
  <si>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</si>
  <si>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</si>
  <si>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</si>
  <si>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</si>
  <si>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</si>
  <si>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</si>
  <si>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</si>
  <si>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</si>
  <si>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</si>
  <si>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</si>
  <si>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</si>
  <si>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</si>
  <si>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</si>
  <si>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</si>
  <si>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</si>
  <si>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</si>
  <si>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</si>
  <si>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</si>
  <si>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</si>
  <si>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</si>
  <si>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</si>
  <si>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</si>
  <si>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</si>
  <si>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</si>
  <si>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</si>
  <si>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</si>
  <si>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</si>
  <si>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</si>
  <si>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</si>
  <si>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</si>
  <si>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</si>
  <si>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</si>
  <si>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</si>
  <si>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</si>
  <si>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</si>
  <si>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</si>
  <si>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</si>
  <si>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</si>
  <si>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</si>
  <si>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</si>
  <si>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</si>
  <si>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</si>
  <si>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</si>
  <si>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</si>
  <si>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</si>
  <si>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</si>
  <si>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</si>
  <si>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</si>
  <si>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</si>
  <si>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</si>
  <si>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</si>
  <si>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</si>
  <si>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</si>
  <si>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</si>
  <si>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</si>
  <si>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</si>
  <si>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</si>
  <si>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</si>
  <si>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</si>
  <si>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</si>
  <si>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</si>
  <si>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</si>
  <si>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</si>
  <si>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</si>
  <si>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</si>
  <si>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</si>
  <si>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</si>
  <si>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</si>
  <si>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</si>
  <si>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</si>
  <si>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</si>
  <si>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</si>
  <si>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</si>
  <si>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</si>
  <si>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</si>
  <si>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</si>
  <si>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</si>
  <si>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</si>
  <si>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</si>
  <si>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</si>
  <si>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</si>
  <si>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</si>
  <si>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</si>
  <si>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</si>
  <si>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</si>
  <si>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</si>
  <si>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</si>
  <si>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</si>
  <si>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</si>
  <si>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</si>
  <si>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</si>
  <si>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</si>
  <si>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</si>
  <si>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</si>
  <si>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</si>
  <si>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</si>
  <si>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</si>
  <si>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</si>
  <si>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</si>
  <si>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</si>
  <si>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</si>
  <si>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</si>
  <si>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</si>
  <si>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</si>
  <si>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</si>
  <si>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</si>
  <si>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</si>
  <si>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</si>
  <si>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</si>
  <si>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</si>
  <si>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</si>
  <si>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</si>
  <si>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</si>
  <si>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</si>
  <si>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</si>
  <si>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</si>
  <si>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</si>
  <si>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</si>
  <si>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</si>
  <si>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</si>
  <si>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</si>
  <si>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</si>
  <si>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</si>
  <si>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</si>
  <si>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</si>
  <si>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</si>
  <si>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</si>
  <si>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</si>
  <si>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</si>
  <si>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</si>
  <si>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</si>
  <si>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</si>
  <si>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</si>
  <si>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</si>
  <si>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</si>
  <si>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</si>
  <si>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</si>
  <si>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</si>
  <si>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</si>
  <si>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</si>
  <si>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</si>
  <si>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</si>
  <si>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</si>
  <si>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</si>
  <si>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</si>
  <si>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</si>
  <si>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</si>
  <si>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</si>
  <si>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</si>
  <si>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</si>
  <si>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</si>
  <si>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</si>
  <si>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</si>
  <si>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</si>
  <si>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</si>
  <si>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</si>
  <si>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</si>
  <si>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</si>
  <si>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</si>
  <si>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</si>
  <si>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</si>
  <si>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</si>
  <si>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</si>
  <si>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</si>
  <si>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</si>
  <si>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</si>
  <si>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</si>
  <si>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</si>
  <si>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</si>
  <si>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</si>
  <si>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</si>
  <si>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</si>
  <si>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</si>
  <si>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</si>
  <si>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</si>
  <si>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</si>
  <si>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</si>
  <si>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</si>
  <si>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</si>
  <si>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</si>
  <si>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</si>
  <si>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</si>
  <si>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</si>
  <si>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</si>
  <si>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</si>
  <si>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</si>
  <si>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</si>
  <si>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</si>
  <si>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</si>
  <si>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</si>
  <si>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</si>
  <si>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</si>
  <si>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</si>
  <si>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</si>
  <si>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</si>
  <si>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</si>
  <si>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</si>
  <si>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</si>
  <si>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</si>
  <si>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</si>
  <si>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</si>
  <si>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</si>
  <si>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</si>
  <si>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</si>
  <si>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</si>
  <si>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</si>
  <si>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</si>
  <si>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</si>
  <si>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</si>
  <si>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</si>
  <si>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</si>
  <si>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</si>
  <si>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</si>
  <si>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</si>
  <si>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</si>
  <si>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</si>
  <si>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</si>
  <si>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</si>
  <si>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</si>
  <si>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</si>
  <si>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</si>
  <si>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</si>
  <si>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</si>
  <si>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</si>
  <si>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</si>
  <si>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</si>
  <si>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</si>
  <si>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</si>
  <si>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</si>
  <si>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</si>
  <si>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</si>
  <si>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</si>
  <si>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</si>
  <si>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</si>
  <si>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</si>
  <si>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</si>
  <si>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</si>
  <si>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</si>
  <si>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</si>
  <si>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</si>
  <si>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</si>
  <si>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</si>
  <si>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</si>
  <si>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</si>
  <si>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</si>
  <si>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</si>
  <si>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</si>
  <si>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</si>
  <si>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</si>
  <si>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</si>
  <si>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</si>
  <si>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</si>
  <si>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</si>
  <si>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</si>
  <si>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</si>
  <si>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</si>
  <si>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</si>
  <si>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</si>
  <si>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</si>
  <si>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</si>
  <si>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</si>
  <si>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</si>
  <si>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</si>
  <si>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</si>
  <si>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</si>
  <si>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</si>
  <si>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</si>
  <si>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</si>
  <si>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</si>
  <si>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</si>
  <si>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</si>
  <si>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</si>
  <si>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</si>
  <si>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</si>
  <si>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</si>
  <si>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</si>
  <si>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</si>
  <si>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</si>
  <si>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</si>
  <si>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</si>
  <si>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</si>
  <si>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</si>
  <si>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</si>
  <si>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</si>
  <si>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</si>
  <si>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</si>
  <si>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</si>
  <si>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</si>
  <si>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</si>
  <si>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</si>
  <si>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</si>
  <si>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</si>
  <si>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</si>
  <si>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</si>
  <si>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</si>
  <si>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</si>
  <si>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</si>
  <si>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</si>
  <si>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</si>
  <si>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</si>
  <si>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</si>
  <si>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</si>
  <si>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</si>
  <si>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</si>
  <si>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</si>
  <si>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</si>
  <si>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</si>
  <si>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</si>
  <si>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</si>
  <si>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</si>
  <si>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</si>
  <si>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</si>
  <si>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</si>
  <si>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</si>
  <si>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</si>
  <si>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</si>
  <si>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</si>
  <si>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</si>
  <si>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</si>
  <si>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</si>
  <si>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</si>
  <si>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</si>
  <si>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</si>
  <si>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</si>
  <si>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</si>
  <si>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</si>
  <si>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</si>
  <si>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</si>
  <si>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</si>
  <si>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</si>
  <si>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</si>
  <si>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</si>
  <si>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</si>
  <si>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</si>
  <si>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</si>
  <si>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</si>
  <si>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</si>
  <si>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</si>
  <si>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</si>
  <si>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</si>
  <si>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</si>
  <si>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</si>
  <si>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</si>
  <si>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</si>
  <si>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</si>
  <si>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</si>
  <si>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</si>
  <si>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</si>
  <si>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</si>
  <si>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</si>
  <si>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</si>
  <si>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</si>
  <si>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</si>
  <si>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</si>
  <si>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</si>
  <si>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</si>
  <si>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</si>
  <si>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</si>
  <si>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</si>
  <si>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</si>
  <si>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</si>
  <si>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</si>
  <si>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</si>
  <si>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</si>
  <si>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</si>
  <si>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</si>
  <si>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</si>
  <si>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</si>
  <si>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</si>
  <si>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</si>
  <si>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</si>
  <si>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</si>
  <si>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</si>
  <si>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</si>
  <si>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</si>
  <si>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</si>
  <si>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</si>
  <si>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</si>
  <si>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</si>
  <si>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</si>
  <si>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</si>
  <si>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</si>
  <si>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</si>
  <si>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</si>
  <si>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</si>
  <si>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</si>
  <si>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</si>
  <si>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</si>
  <si>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</si>
  <si>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</si>
  <si>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</si>
  <si>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</si>
  <si>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</si>
  <si>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</si>
  <si>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</si>
  <si>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</si>
  <si>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</si>
  <si>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</si>
  <si>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</si>
  <si>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</si>
  <si>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</si>
  <si>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</si>
  <si>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</si>
  <si>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</si>
  <si>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</si>
  <si>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</si>
  <si>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</si>
  <si>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</si>
  <si>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</si>
  <si>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</si>
  <si>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</si>
  <si>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</si>
  <si>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</si>
  <si>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</si>
  <si>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</si>
  <si>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</si>
  <si>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</si>
  <si>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</si>
  <si>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</si>
  <si>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</si>
  <si>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</si>
  <si>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</si>
  <si>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</si>
  <si>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</si>
  <si>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</si>
  <si>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</si>
  <si>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</si>
  <si>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</si>
  <si>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</si>
  <si>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</si>
  <si>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</si>
  <si>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</si>
  <si>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</si>
  <si>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</si>
  <si>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</si>
  <si>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</si>
  <si>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</si>
  <si>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</si>
  <si>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</si>
  <si>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</si>
  <si>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</si>
  <si>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</si>
  <si>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</si>
  <si>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</si>
  <si>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</si>
  <si>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</si>
  <si>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</si>
  <si>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</si>
  <si>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</si>
  <si>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</si>
  <si>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</si>
  <si>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</si>
  <si>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</si>
  <si>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</si>
  <si>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</si>
  <si>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</si>
  <si>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</si>
  <si>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</si>
  <si>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</si>
  <si>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</si>
  <si>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</si>
  <si>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</si>
  <si>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</si>
  <si>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</si>
  <si>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</si>
  <si>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</si>
  <si>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</si>
  <si>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</si>
  <si>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</si>
  <si>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</si>
  <si>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</si>
  <si>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</si>
  <si>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</si>
  <si>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</si>
  <si>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</si>
  <si>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</si>
  <si>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</si>
  <si>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</si>
  <si>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</si>
  <si>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</si>
  <si>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</si>
  <si>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</si>
  <si>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</si>
  <si>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</si>
  <si>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</si>
  <si>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</si>
  <si>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</si>
  <si>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</si>
  <si>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</si>
  <si>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</si>
  <si>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</si>
  <si>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</si>
  <si>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</si>
  <si>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</si>
  <si>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</si>
  <si>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</si>
  <si>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</si>
  <si>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</si>
  <si>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</si>
  <si>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</si>
  <si>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</si>
  <si>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</si>
  <si>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</si>
  <si>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</si>
  <si>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</si>
  <si>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</si>
  <si>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</si>
  <si>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</si>
  <si>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</si>
  <si>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</si>
  <si>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</si>
  <si>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</si>
  <si>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</si>
  <si>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</si>
  <si>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</si>
  <si>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</si>
  <si>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</si>
  <si>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</si>
  <si>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</si>
  <si>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</si>
  <si>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</si>
  <si>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</si>
  <si>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</si>
  <si>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</si>
  <si>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</si>
  <si>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</si>
  <si>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</si>
  <si>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</si>
  <si>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</si>
  <si>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</si>
  <si>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</si>
  <si>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</si>
  <si>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</si>
  <si>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</si>
  <si>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</si>
  <si>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</si>
  <si>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</si>
  <si>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</si>
  <si>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</si>
  <si>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</si>
  <si>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</si>
  <si>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</si>
  <si>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</si>
  <si>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</si>
  <si>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</si>
  <si>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</si>
  <si>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</si>
  <si>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</si>
  <si>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</si>
  <si>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</si>
  <si>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</si>
  <si>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</si>
  <si>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</si>
  <si>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</si>
  <si>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</si>
  <si>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</si>
  <si>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</si>
  <si>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</si>
  <si>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</si>
  <si>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</si>
  <si>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</si>
  <si>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</si>
  <si>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</si>
  <si>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</si>
  <si>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</si>
  <si>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</si>
  <si>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</si>
  <si>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</si>
  <si>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</si>
  <si>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</si>
  <si>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</si>
  <si>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</si>
  <si>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</si>
  <si>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</si>
  <si>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</si>
  <si>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</si>
  <si>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</si>
  <si>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</si>
  <si>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</si>
  <si>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</si>
  <si>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</si>
  <si>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</si>
  <si>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</si>
  <si>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</si>
  <si>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</si>
  <si>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</si>
  <si>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</si>
  <si>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</si>
  <si>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</si>
  <si>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</si>
  <si>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</si>
  <si>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</si>
  <si>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</si>
  <si>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</si>
  <si>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</si>
  <si>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</si>
  <si>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</si>
  <si>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</si>
  <si>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</si>
  <si>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</si>
  <si>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</si>
  <si>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</si>
  <si>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</si>
  <si>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</si>
  <si>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</si>
  <si>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</si>
  <si>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</si>
  <si>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</si>
  <si>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</si>
  <si>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</si>
  <si>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</si>
  <si>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</si>
  <si>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</si>
  <si>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</si>
  <si>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</si>
  <si>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</si>
  <si>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</si>
  <si>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</si>
  <si>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</si>
  <si>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</si>
  <si>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</si>
  <si>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</si>
  <si>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</si>
  <si>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</si>
  <si>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</si>
  <si>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</si>
  <si>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</si>
  <si>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</si>
  <si>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</si>
  <si>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</si>
  <si>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</si>
  <si>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</si>
  <si>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</si>
  <si>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</si>
  <si>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</si>
  <si>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</si>
  <si>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</si>
  <si>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</si>
  <si>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</si>
  <si>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</si>
  <si>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</si>
  <si>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</si>
  <si>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</si>
  <si>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</si>
  <si>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</si>
  <si>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</si>
  <si>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</si>
  <si>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</si>
  <si>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</si>
  <si>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</si>
  <si>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</si>
  <si>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</si>
  <si>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</si>
  <si>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</si>
  <si>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</si>
  <si>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</si>
  <si>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</si>
  <si>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</si>
  <si>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</si>
  <si>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</si>
  <si>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</si>
  <si>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</si>
  <si>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</si>
  <si>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</si>
  <si>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</si>
  <si>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</si>
  <si>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</si>
  <si>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</si>
  <si>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</si>
  <si>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</si>
  <si>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</si>
  <si>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</si>
  <si>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</si>
  <si>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</si>
  <si>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</si>
  <si>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</si>
  <si>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</si>
  <si>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</si>
  <si>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</si>
  <si>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</si>
  <si>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</si>
  <si>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</si>
  <si>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</si>
  <si>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</si>
  <si>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</si>
  <si>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</si>
  <si>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</si>
  <si>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</si>
  <si>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</si>
  <si>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</si>
  <si>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</si>
  <si>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</si>
  <si>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</si>
  <si>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</si>
  <si>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</si>
  <si>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</si>
  <si>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</si>
  <si>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</si>
  <si>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</si>
  <si>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</si>
  <si>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</si>
  <si>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</si>
  <si>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</si>
  <si>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</si>
  <si>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</si>
  <si>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</si>
  <si>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</si>
  <si>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</si>
  <si>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</si>
  <si>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</si>
  <si>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</si>
  <si>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</si>
  <si>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</si>
  <si>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</si>
  <si>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</si>
  <si>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</si>
  <si>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</si>
  <si>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</si>
  <si>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</si>
  <si>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</si>
  <si>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</si>
  <si>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</si>
  <si>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</si>
  <si>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</si>
  <si>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</si>
  <si>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</si>
  <si>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</si>
  <si>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</si>
  <si>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</si>
  <si>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</si>
  <si>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</si>
  <si>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</si>
  <si>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</si>
  <si>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</si>
  <si>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</si>
  <si>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</si>
  <si>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</si>
  <si>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</si>
  <si>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</si>
  <si>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</si>
  <si>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</si>
  <si>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</si>
  <si>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</si>
  <si>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</si>
  <si>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</si>
  <si>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</si>
  <si>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</si>
  <si>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</si>
  <si>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</si>
  <si>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</si>
  <si>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</si>
  <si>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</si>
  <si>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</si>
  <si>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</si>
  <si>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</si>
  <si>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</si>
  <si>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</si>
  <si>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</si>
  <si>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</si>
  <si>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</si>
  <si>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</si>
  <si>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</si>
  <si>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</si>
  <si>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</si>
  <si>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</si>
  <si>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</si>
  <si>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</si>
  <si>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</si>
  <si>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</si>
  <si>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</si>
  <si>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</si>
  <si>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</si>
  <si>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</si>
  <si>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</si>
  <si>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</si>
  <si>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</si>
  <si>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</si>
  <si>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</si>
  <si>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</si>
  <si>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</si>
  <si>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</si>
  <si>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</si>
  <si>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</si>
  <si>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</si>
  <si>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</si>
  <si>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</si>
  <si>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</si>
  <si>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</si>
  <si>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</si>
  <si>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</si>
  <si>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</si>
  <si>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</si>
  <si>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</si>
  <si>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</si>
  <si>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</si>
  <si>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</si>
  <si>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</si>
  <si>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</si>
  <si>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</si>
  <si>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</si>
  <si>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</si>
  <si>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</si>
  <si>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</si>
  <si>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</si>
  <si>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</si>
  <si>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</si>
  <si>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</si>
  <si>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</si>
  <si>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</si>
  <si>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</si>
  <si>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</si>
  <si>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</si>
  <si>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</si>
  <si>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</si>
  <si>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</si>
  <si>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</si>
  <si>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</si>
  <si>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</si>
  <si>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</si>
  <si>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</si>
  <si>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</si>
  <si>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</si>
  <si>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</si>
  <si>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</si>
  <si>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</si>
  <si>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</si>
  <si>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</si>
  <si>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</si>
  <si>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</si>
  <si>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</si>
  <si>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</si>
  <si>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</si>
  <si>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</si>
  <si>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</si>
  <si>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</si>
  <si>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</si>
  <si>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</si>
  <si>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</si>
  <si>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</si>
  <si>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</si>
  <si>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</si>
  <si>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</si>
  <si>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</si>
  <si>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</si>
  <si>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</si>
  <si>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</si>
  <si>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</si>
  <si>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</si>
  <si>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</si>
  <si>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</si>
  <si>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</si>
  <si>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</si>
  <si>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</si>
  <si>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</si>
  <si>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</si>
  <si>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</si>
  <si>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</si>
  <si>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</si>
  <si>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</si>
  <si>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</si>
  <si>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</si>
  <si>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</si>
  <si>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</si>
  <si>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</si>
  <si>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</si>
  <si>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</si>
  <si>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</si>
  <si>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</si>
  <si>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</si>
  <si>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</si>
  <si>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</si>
  <si>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</si>
  <si>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</si>
  <si>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</si>
  <si>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</si>
  <si>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</si>
  <si>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</si>
  <si>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</si>
  <si>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</si>
  <si>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</si>
  <si>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</si>
  <si>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</si>
  <si>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</si>
  <si>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</si>
  <si>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</si>
  <si>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</si>
  <si>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</si>
  <si>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</si>
  <si>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</si>
  <si>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</si>
  <si>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</si>
  <si>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</si>
  <si>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</si>
  <si>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</si>
  <si>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</si>
  <si>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</si>
  <si>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</si>
  <si>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</si>
  <si>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</si>
  <si>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</si>
  <si>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</si>
  <si>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</si>
  <si>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</si>
  <si>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</si>
  <si>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</si>
  <si>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</si>
  <si>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</si>
  <si>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</si>
  <si>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</si>
  <si>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</si>
  <si>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</si>
  <si>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</si>
  <si>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</si>
  <si>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</si>
  <si>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</si>
  <si>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</si>
  <si>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</si>
  <si>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</si>
  <si>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</si>
  <si>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</si>
  <si>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</si>
  <si>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</si>
  <si>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</si>
  <si>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</si>
  <si>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</si>
  <si>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</si>
  <si>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</si>
  <si>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</si>
  <si>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</si>
  <si>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</si>
  <si>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</si>
  <si>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</si>
  <si>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</si>
  <si>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</si>
  <si>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</si>
  <si>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</si>
  <si>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</si>
  <si>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</si>
  <si>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</si>
  <si>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</si>
  <si>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</si>
  <si>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</si>
  <si>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</si>
  <si>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</si>
  <si>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</si>
  <si>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</si>
  <si>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</si>
  <si>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</si>
  <si>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</si>
  <si>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</si>
  <si>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</si>
  <si>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</si>
  <si>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</si>
  <si>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</si>
  <si>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</si>
  <si>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</si>
  <si>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</si>
  <si>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</si>
  <si>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</si>
  <si>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</si>
  <si>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</si>
  <si>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</si>
  <si>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</si>
  <si>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</si>
  <si>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</si>
  <si>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</si>
  <si>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</si>
  <si>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</si>
  <si>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</si>
  <si>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</si>
  <si>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</si>
  <si>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</si>
  <si>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</si>
  <si>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</si>
  <si>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</si>
  <si>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</si>
  <si>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</si>
  <si>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</si>
  <si>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</si>
  <si>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</si>
  <si>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</si>
  <si>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</si>
  <si>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</si>
  <si>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</si>
  <si>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</si>
  <si>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</si>
  <si>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</si>
  <si>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</si>
  <si>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</si>
  <si>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</si>
  <si>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</si>
  <si>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</si>
  <si>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</si>
  <si>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</si>
  <si>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</si>
  <si>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</si>
  <si>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</si>
  <si>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</si>
  <si>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</si>
  <si>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</si>
  <si>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</si>
  <si>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</si>
  <si>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</si>
  <si>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</si>
  <si>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</si>
  <si>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</si>
  <si>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</si>
  <si>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</si>
  <si>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</si>
  <si>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</si>
  <si>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</si>
  <si>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</si>
  <si>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</si>
  <si>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</si>
  <si>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</si>
  <si>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</si>
  <si>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</si>
  <si>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</si>
  <si>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</si>
  <si>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</si>
  <si>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</si>
  <si>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</si>
  <si>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</si>
  <si>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</si>
  <si>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</si>
  <si>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</si>
  <si>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</si>
  <si>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</si>
  <si>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</si>
  <si>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</si>
  <si>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</si>
  <si>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</si>
  <si>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</si>
  <si>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</si>
  <si>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</si>
  <si>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</si>
  <si>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</si>
  <si>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</si>
  <si>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</si>
  <si>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</si>
  <si>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</si>
  <si>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</si>
  <si>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</si>
  <si>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</si>
  <si>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</si>
  <si>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</si>
  <si>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</si>
  <si>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</si>
  <si>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</si>
  <si>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</si>
  <si>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</si>
  <si>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</si>
  <si>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</si>
  <si>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</si>
  <si>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</si>
  <si>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</si>
  <si>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</si>
  <si>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</si>
  <si>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</si>
  <si>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</si>
  <si>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</si>
  <si>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</si>
  <si>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</si>
  <si>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</si>
  <si>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</si>
  <si>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</si>
  <si>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</si>
  <si>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</si>
  <si>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</si>
  <si>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</si>
  <si>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</si>
  <si>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</si>
  <si>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</si>
  <si>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</si>
  <si>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</si>
  <si>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</si>
  <si>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</si>
  <si>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</si>
  <si>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</si>
  <si>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</si>
  <si>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</si>
  <si>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</si>
  <si>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</si>
  <si>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</si>
  <si>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</si>
  <si>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</si>
  <si>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</si>
  <si>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</si>
  <si>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</si>
  <si>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</si>
  <si>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</si>
  <si>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</si>
  <si>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</si>
  <si>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</si>
  <si>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</si>
  <si>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</si>
  <si>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</si>
  <si>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</si>
  <si>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</si>
  <si>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</si>
  <si>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</si>
  <si>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</si>
  <si>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</si>
  <si>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</si>
  <si>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</si>
  <si>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</si>
  <si>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</si>
  <si>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</si>
  <si>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</si>
  <si>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</si>
  <si>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</si>
  <si>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</si>
  <si>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</si>
  <si>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</si>
  <si>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</si>
  <si>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</si>
  <si>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</si>
  <si>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</si>
  <si>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</si>
  <si>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</si>
  <si>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</si>
  <si>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</si>
  <si>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</si>
  <si>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</si>
  <si>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</si>
  <si>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</si>
  <si>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</si>
  <si>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</si>
  <si>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</si>
  <si>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</si>
  <si>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</si>
  <si>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</si>
  <si>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</si>
  <si>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</si>
  <si>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</si>
  <si>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</si>
  <si>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</si>
  <si>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</si>
  <si>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</si>
  <si>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</si>
  <si>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</si>
  <si>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</si>
  <si>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</si>
  <si>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</si>
  <si>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</si>
  <si>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</si>
  <si>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</si>
  <si>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</si>
  <si>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</si>
  <si>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</si>
  <si>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</si>
  <si>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</si>
  <si>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</si>
  <si>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</si>
  <si>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</si>
  <si>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</si>
  <si>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</si>
  <si>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</si>
  <si>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</si>
  <si>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</si>
  <si>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</si>
  <si>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</si>
  <si>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</si>
  <si>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</si>
  <si>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</si>
  <si>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</si>
  <si>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</si>
  <si>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</si>
  <si>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</si>
  <si>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</si>
  <si>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</si>
  <si>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</si>
  <si>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</si>
  <si>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</si>
  <si>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</si>
  <si>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</si>
  <si>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</si>
  <si>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</si>
  <si>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</si>
  <si>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</si>
  <si>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</si>
  <si>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</si>
  <si>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</si>
  <si>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</si>
  <si>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</si>
  <si>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</si>
  <si>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</si>
  <si>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</si>
  <si>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</si>
  <si>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</si>
  <si>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</si>
  <si>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</si>
  <si>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</si>
  <si>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</si>
  <si>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</si>
  <si>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</si>
  <si>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</si>
  <si>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</si>
  <si>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</si>
  <si>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</si>
  <si>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</si>
  <si>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</si>
  <si>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</si>
  <si>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</si>
  <si>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</si>
  <si>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</si>
  <si>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</si>
  <si>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</si>
  <si>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</si>
  <si>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</si>
  <si>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</si>
  <si>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</si>
  <si>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</si>
  <si>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</si>
  <si>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</si>
  <si>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</si>
  <si>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</si>
  <si>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</si>
  <si>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</si>
  <si>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</si>
  <si>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</si>
  <si>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</si>
  <si>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</si>
  <si>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</si>
  <si>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</si>
  <si>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</si>
  <si>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</si>
  <si>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</si>
  <si>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</si>
  <si>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</si>
  <si>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</si>
  <si>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</si>
  <si>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</si>
  <si>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</si>
  <si>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</si>
  <si>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</si>
  <si>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</si>
  <si>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</si>
  <si>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</si>
  <si>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</si>
  <si>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</si>
  <si>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</si>
  <si>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</si>
  <si>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</si>
  <si>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</si>
  <si>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</si>
  <si>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</si>
  <si>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</si>
  <si>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</si>
  <si>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</si>
  <si>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</si>
  <si>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</si>
  <si>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</si>
  <si>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</si>
  <si>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</si>
  <si>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</si>
  <si>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</si>
  <si>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</si>
  <si>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</si>
  <si>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</si>
  <si>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</si>
  <si>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</si>
  <si>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</si>
  <si>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</si>
  <si>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</si>
  <si>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</si>
  <si>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</si>
  <si>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</si>
  <si>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</si>
  <si>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</si>
  <si>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</si>
  <si>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</si>
  <si>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</si>
  <si>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</si>
  <si>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</si>
  <si>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</si>
  <si>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</si>
  <si>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</si>
  <si>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</si>
  <si>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</si>
  <si>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</si>
  <si>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</si>
  <si>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</si>
  <si>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</si>
  <si>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</si>
  <si>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</si>
  <si>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</si>
  <si>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</si>
  <si>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</si>
  <si>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</si>
  <si>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</si>
  <si>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</si>
  <si>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</si>
  <si>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</si>
  <si>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</si>
  <si>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</si>
  <si>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</si>
  <si>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</si>
  <si>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</si>
  <si>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</si>
  <si>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</si>
  <si>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</si>
  <si>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</si>
  <si>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</si>
  <si>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</si>
  <si>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</si>
  <si>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</si>
  <si>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</si>
  <si>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</si>
  <si>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</si>
  <si>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</si>
  <si>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</si>
  <si>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</si>
  <si>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</si>
  <si>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</si>
  <si>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</si>
  <si>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</si>
  <si>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</si>
  <si>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</si>
  <si>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</si>
  <si>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</si>
  <si>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</si>
  <si>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</si>
  <si>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</si>
  <si>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</si>
  <si>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</si>
  <si>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</si>
  <si>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</si>
  <si>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</si>
  <si>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</si>
  <si>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</si>
  <si>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</si>
  <si>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</si>
  <si>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</si>
  <si>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</si>
  <si>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</si>
  <si>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</si>
  <si>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</si>
  <si>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</si>
  <si>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</si>
  <si>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</si>
  <si>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</si>
  <si>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</si>
  <si>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</si>
  <si>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</si>
  <si>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</si>
  <si>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</si>
  <si>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</si>
  <si>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</si>
  <si>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</si>
  <si>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</si>
  <si>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</si>
  <si>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</si>
  <si>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</si>
  <si>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</si>
  <si>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</si>
  <si>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</si>
  <si>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</si>
  <si>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</si>
  <si>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</si>
  <si>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</si>
  <si>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</si>
  <si>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</si>
  <si>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</si>
  <si>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</si>
  <si>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</si>
  <si>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</si>
  <si>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</si>
  <si>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</si>
  <si>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</si>
  <si>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</si>
  <si>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</si>
  <si>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</si>
  <si>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</si>
  <si>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</si>
  <si>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</si>
  <si>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</si>
  <si>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</si>
  <si>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</si>
  <si>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</si>
  <si>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</si>
  <si>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</si>
  <si>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</si>
  <si>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</si>
  <si>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</si>
  <si>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</si>
  <si>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</si>
  <si>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</si>
  <si>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</si>
  <si>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</si>
  <si>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</si>
  <si>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</si>
  <si>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</si>
  <si>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</si>
  <si>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</si>
  <si>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</si>
  <si>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</si>
  <si>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</si>
  <si>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</si>
  <si>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</si>
  <si>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</si>
  <si>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</si>
  <si>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</si>
  <si>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</si>
  <si>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</si>
  <si>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</si>
  <si>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</si>
  <si>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</si>
  <si>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</si>
  <si>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</si>
  <si>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</si>
  <si>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</si>
  <si>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</si>
  <si>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</si>
  <si>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</si>
  <si>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</si>
  <si>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</si>
  <si>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</si>
  <si>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</si>
  <si>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</si>
  <si>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</si>
  <si>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</si>
  <si>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</si>
  <si>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</si>
  <si>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</si>
  <si>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</si>
  <si>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</si>
  <si>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</si>
  <si>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</si>
  <si>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</si>
  <si>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</si>
  <si>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</si>
  <si>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</si>
  <si>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</si>
  <si>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</si>
  <si>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</si>
  <si>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</si>
  <si>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</si>
  <si>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</si>
  <si>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</si>
  <si>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</si>
  <si>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</si>
  <si>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</si>
  <si>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</si>
  <si>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</si>
  <si>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</si>
  <si>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</si>
  <si>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</si>
  <si>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</si>
  <si>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</si>
  <si>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</si>
  <si>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</si>
  <si>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</si>
  <si>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</si>
  <si>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</si>
  <si>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</si>
  <si>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</si>
  <si>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</si>
  <si>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</si>
  <si>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</si>
  <si>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</si>
  <si>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</si>
  <si>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</si>
  <si>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</si>
  <si>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</si>
  <si>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</si>
  <si>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</si>
  <si>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</si>
  <si>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</si>
  <si>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</si>
  <si>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</si>
  <si>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</si>
  <si>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</si>
  <si>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</si>
  <si>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</si>
  <si>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</si>
  <si>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</si>
  <si>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</si>
  <si>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</si>
  <si>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</si>
  <si>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</si>
  <si>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</si>
  <si>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</si>
  <si>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</si>
  <si>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</si>
  <si>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</si>
  <si>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</si>
  <si>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</si>
  <si>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</si>
  <si>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</si>
  <si>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</si>
  <si>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</si>
  <si>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</si>
  <si>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</si>
  <si>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</si>
  <si>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</si>
  <si>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</si>
  <si>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</si>
  <si>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</si>
  <si>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</si>
  <si>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</si>
  <si>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</si>
  <si>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</si>
  <si>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</si>
  <si>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</si>
  <si>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</si>
  <si>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</si>
  <si>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</si>
  <si>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</si>
  <si>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</si>
  <si>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</si>
  <si>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</si>
  <si>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</si>
  <si>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</si>
  <si>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</si>
  <si>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</si>
  <si>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</si>
  <si>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</si>
  <si>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</si>
  <si>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</si>
  <si>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</si>
  <si>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</si>
  <si>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</si>
  <si>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</si>
  <si>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</si>
  <si>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</si>
  <si>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</si>
  <si>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</si>
  <si>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</si>
  <si>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</si>
  <si>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</si>
  <si>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</si>
  <si>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</si>
  <si>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</si>
  <si>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</si>
  <si>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</si>
  <si>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</si>
  <si>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</si>
  <si>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</si>
  <si>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</si>
  <si>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</si>
  <si>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</si>
  <si>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</si>
  <si>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</si>
  <si>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</si>
  <si>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</si>
  <si>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</si>
  <si>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</si>
  <si>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</si>
  <si>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</si>
  <si>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</si>
  <si>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</si>
  <si>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</si>
  <si>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</si>
  <si>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</si>
  <si>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</si>
  <si>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</si>
  <si>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</si>
  <si>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</si>
  <si>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</si>
  <si>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</si>
  <si>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</si>
  <si>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</si>
  <si>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</si>
  <si>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</si>
  <si>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</si>
  <si>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</si>
  <si>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</si>
  <si>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</si>
  <si>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</si>
  <si>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</si>
  <si>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</si>
  <si>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</si>
  <si>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</si>
  <si>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</si>
  <si>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</si>
  <si>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</si>
  <si>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</si>
  <si>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</si>
  <si>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</si>
  <si>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</si>
  <si>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</si>
  <si>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</si>
  <si>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</si>
  <si>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</si>
  <si>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</si>
  <si>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</si>
  <si>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</si>
  <si>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</si>
  <si>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</si>
  <si>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</si>
  <si>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</si>
  <si>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</si>
  <si>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</si>
  <si>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</si>
  <si>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</si>
  <si>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</si>
  <si>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</si>
  <si>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</si>
  <si>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</si>
  <si>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</si>
  <si>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</si>
  <si>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</si>
  <si>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</si>
  <si>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</si>
  <si>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</si>
  <si>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</si>
  <si>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</si>
  <si>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</si>
  <si>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</si>
  <si>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</si>
  <si>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</si>
  <si>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</si>
  <si>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</si>
  <si>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</si>
  <si>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</si>
  <si>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</si>
  <si>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</si>
  <si>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</si>
  <si>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</si>
  <si>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</si>
  <si>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</si>
  <si>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</si>
  <si>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</si>
  <si>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</si>
  <si>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</si>
  <si>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</si>
  <si>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</si>
  <si>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</si>
  <si>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</si>
  <si>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</si>
  <si>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</si>
  <si>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</si>
  <si>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</si>
  <si>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</si>
  <si>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</si>
  <si>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</si>
  <si>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</si>
  <si>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</si>
  <si>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</si>
  <si>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</si>
  <si>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</si>
  <si>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</si>
  <si>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</si>
  <si>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</si>
  <si>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</si>
  <si>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</si>
  <si>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</si>
  <si>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</si>
  <si>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</si>
  <si>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</si>
  <si>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</si>
  <si>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</si>
  <si>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</si>
  <si>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</si>
  <si>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</si>
  <si>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</si>
  <si>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</si>
  <si>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</si>
  <si>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</si>
  <si>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</si>
  <si>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</si>
  <si>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</si>
  <si>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</si>
  <si>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</si>
  <si>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</si>
  <si>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</si>
  <si>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</si>
  <si>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</si>
  <si>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</si>
  <si>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</si>
  <si>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</si>
  <si>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</si>
  <si>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</si>
  <si>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</si>
  <si>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</si>
  <si>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</si>
  <si>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</si>
  <si>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</si>
  <si>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</si>
  <si>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</si>
  <si>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</si>
  <si>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</si>
  <si>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</si>
  <si>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</si>
  <si>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</si>
  <si>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</si>
  <si>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</si>
  <si>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</si>
  <si>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</si>
  <si>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</si>
  <si>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</si>
  <si>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</si>
  <si>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</si>
  <si>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</si>
  <si>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</si>
  <si>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</si>
  <si>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</si>
  <si>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</si>
  <si>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</si>
  <si>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</si>
  <si>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</si>
  <si>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</si>
  <si>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</si>
  <si>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</si>
  <si>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</si>
  <si>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</si>
  <si>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</si>
  <si>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</si>
  <si>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</si>
  <si>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</si>
  <si>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</si>
  <si>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</si>
  <si>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</si>
  <si>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</si>
  <si>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</si>
  <si>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</si>
  <si>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</si>
  <si>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</si>
  <si>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</si>
  <si>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</si>
  <si>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</si>
  <si>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</si>
  <si>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</si>
  <si>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</si>
  <si>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</si>
  <si>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</si>
  <si>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</si>
  <si>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</si>
  <si>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</si>
  <si>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</si>
  <si>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</si>
  <si>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</si>
  <si>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</si>
  <si>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</si>
  <si>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</si>
  <si>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</si>
  <si>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</si>
  <si>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</si>
  <si>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</si>
  <si>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</si>
  <si>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</si>
  <si>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</si>
  <si>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</si>
  <si>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</si>
  <si>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</si>
  <si>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</si>
  <si>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</si>
  <si>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</si>
  <si>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</si>
  <si>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</si>
  <si>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</si>
  <si>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</si>
  <si>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</si>
  <si>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</si>
  <si>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</si>
  <si>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</si>
  <si>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</si>
  <si>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</si>
  <si>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</si>
  <si>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</si>
  <si>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</si>
  <si>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</si>
  <si>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</si>
  <si>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</si>
  <si>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</si>
  <si>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</si>
  <si>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</si>
  <si>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</si>
  <si>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</si>
  <si>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</si>
  <si>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</si>
  <si>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</si>
  <si>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</si>
  <si>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</si>
  <si>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</si>
  <si>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</si>
  <si>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</si>
  <si>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</si>
  <si>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</si>
  <si>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</si>
  <si>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</si>
  <si>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</si>
  <si>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</si>
  <si>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</si>
  <si>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</si>
  <si>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</si>
  <si>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</si>
  <si>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</si>
  <si>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</si>
  <si>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</si>
  <si>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</si>
  <si>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</si>
  <si>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</si>
  <si>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</si>
  <si>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</si>
  <si>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</si>
  <si>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</si>
  <si>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</si>
  <si>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</si>
  <si>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</si>
  <si>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</si>
  <si>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</si>
  <si>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</si>
  <si>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</si>
  <si>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</si>
  <si>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</si>
  <si>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</si>
  <si>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</si>
  <si>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</si>
  <si>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</si>
  <si>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</si>
  <si>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</si>
  <si>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</si>
  <si>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</si>
  <si>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</si>
  <si>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</si>
  <si>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</si>
  <si>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</si>
  <si>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</si>
  <si>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</si>
  <si>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</si>
  <si>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</si>
  <si>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</si>
  <si>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</si>
  <si>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</si>
  <si>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</si>
  <si>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</si>
  <si>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</si>
  <si>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</si>
  <si>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</si>
  <si>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</si>
  <si>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</si>
  <si>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</si>
  <si>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</si>
  <si>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</si>
  <si>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</si>
  <si>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</si>
  <si>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</si>
  <si>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</si>
  <si>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</si>
  <si>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</si>
  <si>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</si>
  <si>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</si>
  <si>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</si>
  <si>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</si>
  <si>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</si>
  <si>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</si>
  <si>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</si>
  <si>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</si>
  <si>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</si>
  <si>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</si>
  <si>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</si>
  <si>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</si>
  <si>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</si>
  <si>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</si>
  <si>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</si>
  <si>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</si>
  <si>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</si>
  <si>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</si>
  <si>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</si>
  <si>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</si>
  <si>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</si>
  <si>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</si>
  <si>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</si>
  <si>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</si>
  <si>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</si>
  <si>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</si>
  <si>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</si>
  <si>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</si>
  <si>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</si>
  <si>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</si>
  <si>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</si>
  <si>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</si>
  <si>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</si>
  <si>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</si>
  <si>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</si>
  <si>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</si>
  <si>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</si>
  <si>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</si>
  <si>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</si>
  <si>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</si>
  <si>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</si>
  <si>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</si>
  <si>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</si>
  <si>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</si>
  <si>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</si>
  <si>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</si>
  <si>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</si>
  <si>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</si>
  <si>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</si>
  <si>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</si>
  <si>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</si>
  <si>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</si>
  <si>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</si>
  <si>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</si>
  <si>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</si>
  <si>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</si>
  <si>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</si>
  <si>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</si>
  <si>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</si>
  <si>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</si>
  <si>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</si>
  <si>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</si>
  <si>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</si>
  <si>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</si>
  <si>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</si>
  <si>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</si>
  <si>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</si>
  <si>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</si>
  <si>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</si>
  <si>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</si>
  <si>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</si>
  <si>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</si>
  <si>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</si>
  <si>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</si>
  <si>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</si>
  <si>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</si>
  <si>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</si>
  <si>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</si>
  <si>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</si>
  <si>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</si>
  <si>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</si>
  <si>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</si>
  <si>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</si>
  <si>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</si>
  <si>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</si>
  <si>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</si>
  <si>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</si>
  <si>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</si>
  <si>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</si>
  <si>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</si>
  <si>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</si>
  <si>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</si>
  <si>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</si>
  <si>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</si>
  <si>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</si>
  <si>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</si>
  <si>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</si>
  <si>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</si>
  <si>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</si>
  <si>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</si>
  <si>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</si>
  <si>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</si>
  <si>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</si>
  <si>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</si>
  <si>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</si>
  <si>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</si>
  <si>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</si>
  <si>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</si>
  <si>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</si>
  <si>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</si>
  <si>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</si>
  <si>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</si>
  <si>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</si>
  <si>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</si>
  <si>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</si>
  <si>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</si>
  <si>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</si>
  <si>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</si>
  <si>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</si>
  <si>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</si>
  <si>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</si>
  <si>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</si>
  <si>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</si>
  <si>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</si>
  <si>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</si>
  <si>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</si>
  <si>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</si>
  <si>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</si>
  <si>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</si>
  <si>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</si>
  <si>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</si>
  <si>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</si>
  <si>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</si>
  <si>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</si>
  <si>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</si>
  <si>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</si>
  <si>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</si>
  <si>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</si>
  <si>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</si>
  <si>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</si>
  <si>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</si>
  <si>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</si>
  <si>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</si>
  <si>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</si>
  <si>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</si>
  <si>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</si>
  <si>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</si>
  <si>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</si>
  <si>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</si>
  <si>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</si>
  <si>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</si>
  <si>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</si>
  <si>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</si>
  <si>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</si>
  <si>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</si>
  <si>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</si>
  <si>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</si>
  <si>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</si>
  <si>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</si>
  <si>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</si>
  <si>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</si>
  <si>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</si>
  <si>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</si>
  <si>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</si>
  <si>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</si>
  <si>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</si>
  <si>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</si>
  <si>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</si>
  <si>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</si>
  <si>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</si>
  <si>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</si>
  <si>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</si>
  <si>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</si>
  <si>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</si>
  <si>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</si>
  <si>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</si>
  <si>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</si>
  <si>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</si>
  <si>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</si>
  <si>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</si>
  <si>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</si>
  <si>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</si>
  <si>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</si>
  <si>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</si>
  <si>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</si>
  <si>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</si>
  <si>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</si>
  <si>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</si>
  <si>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</si>
  <si>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</si>
  <si>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</si>
  <si>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</si>
  <si>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</si>
  <si>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</si>
  <si>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</si>
  <si>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</si>
  <si>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</si>
  <si>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</si>
  <si>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</si>
  <si>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</si>
  <si>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</si>
  <si>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</si>
  <si>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</si>
  <si>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</si>
  <si>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</si>
  <si>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</si>
  <si>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</si>
  <si>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</si>
  <si>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</si>
  <si>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</si>
  <si>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</si>
  <si>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</si>
  <si>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</si>
  <si>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</si>
  <si>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</si>
  <si>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</si>
  <si>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</si>
  <si>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</si>
  <si>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</si>
  <si>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</si>
  <si>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</si>
  <si>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</si>
  <si>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</si>
  <si>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</si>
  <si>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</si>
  <si>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</si>
  <si>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</si>
  <si>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</si>
  <si>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</si>
  <si>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</si>
  <si>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</si>
  <si>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</si>
  <si>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</si>
  <si>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</si>
  <si>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</si>
  <si>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</si>
  <si>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</si>
  <si>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</si>
  <si>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</si>
  <si>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</si>
  <si>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</si>
  <si>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</si>
  <si>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</si>
  <si>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</si>
  <si>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</si>
  <si>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</si>
  <si>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</si>
  <si>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</si>
  <si>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</si>
  <si>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</si>
  <si>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</si>
  <si>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</si>
  <si>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</si>
  <si>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</si>
  <si>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</si>
  <si>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</si>
  <si>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</si>
  <si>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</si>
  <si>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</si>
  <si>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</si>
  <si>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</si>
  <si>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</si>
  <si>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</si>
  <si>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</si>
  <si>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</si>
  <si>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</si>
  <si>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</si>
  <si>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</si>
  <si>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</si>
  <si>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</si>
  <si>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</si>
  <si>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</si>
  <si>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</si>
  <si>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</si>
  <si>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</si>
  <si>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</si>
  <si>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</si>
  <si>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</si>
  <si>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</si>
  <si>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</si>
  <si>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</si>
  <si>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</si>
  <si>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</si>
  <si>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</si>
  <si>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</si>
  <si>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</si>
  <si>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</si>
  <si>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</si>
  <si>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</si>
  <si>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</si>
  <si>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</si>
  <si>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</si>
  <si>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</si>
  <si>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</si>
  <si>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</si>
  <si>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</si>
  <si>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</si>
  <si>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</si>
  <si>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</si>
  <si>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</si>
  <si>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</si>
  <si>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</si>
  <si>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</si>
  <si>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</si>
  <si>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</si>
  <si>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</si>
  <si>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</si>
  <si>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</si>
  <si>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</si>
  <si>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</si>
  <si>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</si>
  <si>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</si>
  <si>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</si>
  <si>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</si>
  <si>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</si>
  <si>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</si>
  <si>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</si>
  <si>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</si>
  <si>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</si>
  <si>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</si>
  <si>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</si>
  <si>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</si>
  <si>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</si>
  <si>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</si>
  <si>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</si>
  <si>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</si>
  <si>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</si>
  <si>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</si>
  <si>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</si>
  <si>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</si>
  <si>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</si>
  <si>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</si>
  <si>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</si>
  <si>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</si>
  <si>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</si>
  <si>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</si>
  <si>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</si>
  <si>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</si>
  <si>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</si>
  <si>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</si>
  <si>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</si>
  <si>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</si>
  <si>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</si>
  <si>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</si>
  <si>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</si>
  <si>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</si>
  <si>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</si>
  <si>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</si>
  <si>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</si>
  <si>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</si>
  <si>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</si>
  <si>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</si>
  <si>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</si>
  <si>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</si>
  <si>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</si>
  <si>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</si>
  <si>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</si>
  <si>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</si>
  <si>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</si>
  <si>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</si>
  <si>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</si>
  <si>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</si>
  <si>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</si>
  <si>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</si>
  <si>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</si>
  <si>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</si>
  <si>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</si>
  <si>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</si>
  <si>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</si>
  <si>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</si>
  <si>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</si>
  <si>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</si>
  <si>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</si>
  <si>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</si>
  <si>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</si>
  <si>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</si>
  <si>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</si>
  <si>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</si>
  <si>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</si>
  <si>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</si>
  <si>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</si>
  <si>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</si>
  <si>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</si>
  <si>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</si>
  <si>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</si>
  <si>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</si>
  <si>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</si>
  <si>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</si>
  <si>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</si>
  <si>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</si>
  <si>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</si>
  <si>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</si>
  <si>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</si>
  <si>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</si>
  <si>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</si>
  <si>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</si>
  <si>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</si>
  <si>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</si>
  <si>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</si>
  <si>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</si>
  <si>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</si>
  <si>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</si>
  <si>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</si>
  <si>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</si>
  <si>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</si>
  <si>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</si>
  <si>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</si>
  <si>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</si>
  <si>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</si>
  <si>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</si>
  <si>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</si>
  <si>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</si>
  <si>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</si>
  <si>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</si>
  <si>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</si>
  <si>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</si>
  <si>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</si>
  <si>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</si>
  <si>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</si>
  <si>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</si>
  <si>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</si>
  <si>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</si>
  <si>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</si>
  <si>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</si>
  <si>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</si>
  <si>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</si>
  <si>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</si>
  <si>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</si>
  <si>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</si>
  <si>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</si>
  <si>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</si>
  <si>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</si>
  <si>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</si>
  <si>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</si>
  <si>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</si>
  <si>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</si>
  <si>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</si>
  <si>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</si>
  <si>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</si>
  <si>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</si>
  <si>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</si>
  <si>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</si>
  <si>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</si>
  <si>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</si>
  <si>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</si>
  <si>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</si>
  <si>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</si>
  <si>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</si>
  <si>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</si>
  <si>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</si>
  <si>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</si>
  <si>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</si>
  <si>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</si>
  <si>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</si>
  <si>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</si>
  <si>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</si>
  <si>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</si>
  <si>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</si>
  <si>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</si>
  <si>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</si>
  <si>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</si>
  <si>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</si>
  <si>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</si>
  <si>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</si>
  <si>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</si>
  <si>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</si>
  <si>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</si>
  <si>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</si>
  <si>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</si>
  <si>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</si>
  <si>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</si>
  <si>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</si>
  <si>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</si>
  <si>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</si>
  <si>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</si>
  <si>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</si>
  <si>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</si>
  <si>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</si>
  <si>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</si>
  <si>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</si>
  <si>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</si>
  <si>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</si>
  <si>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</si>
  <si>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</si>
  <si>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</si>
  <si>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</si>
  <si>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</si>
  <si>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</si>
  <si>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</si>
  <si>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</si>
  <si>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</si>
  <si>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</si>
  <si>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</si>
  <si>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</si>
  <si>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</si>
  <si>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</si>
  <si>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</si>
  <si>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</si>
  <si>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</si>
  <si>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</si>
  <si>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</si>
  <si>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</si>
  <si>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</si>
  <si>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</si>
  <si>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</si>
  <si>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</si>
  <si>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</si>
  <si>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</si>
  <si>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</si>
  <si>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</si>
  <si>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</si>
  <si>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</si>
  <si>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</si>
  <si>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</si>
  <si>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</si>
  <si>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</si>
  <si>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</si>
  <si>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</si>
  <si>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</si>
  <si>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</si>
  <si>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</si>
  <si>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</si>
  <si>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</si>
  <si>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</si>
  <si>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</si>
  <si>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</si>
  <si>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</si>
  <si>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</si>
  <si>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</si>
  <si>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</si>
  <si>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</si>
  <si>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</si>
  <si>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</si>
  <si>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</si>
  <si>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</si>
  <si>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</si>
  <si>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</si>
  <si>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</si>
  <si>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</si>
  <si>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</si>
  <si>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</si>
  <si>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</si>
  <si>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</si>
  <si>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</si>
  <si>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</si>
  <si>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</si>
  <si>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</si>
  <si>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</si>
  <si>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</si>
  <si>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</si>
  <si>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</si>
  <si>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</si>
  <si>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</si>
  <si>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</si>
  <si>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</si>
  <si>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</si>
  <si>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</si>
  <si>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</si>
  <si>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</si>
  <si>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</si>
  <si>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</si>
  <si>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</si>
  <si>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</si>
  <si>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</si>
  <si>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</si>
  <si>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</si>
  <si>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</si>
  <si>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</si>
  <si>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</si>
  <si>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</si>
  <si>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</si>
  <si>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</si>
  <si>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</si>
  <si>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</si>
  <si>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</si>
  <si>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</si>
  <si>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</si>
  <si>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</si>
  <si>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</si>
  <si>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</si>
  <si>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</si>
  <si>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</si>
  <si>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</si>
  <si>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</si>
  <si>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</si>
  <si>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</si>
  <si>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</si>
  <si>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</si>
  <si>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</si>
  <si>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</si>
  <si>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</si>
  <si>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</si>
  <si>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</si>
  <si>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</si>
  <si>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</si>
  <si>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</si>
  <si>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</si>
  <si>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</si>
  <si>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</si>
  <si>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</si>
  <si>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</si>
  <si>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</si>
  <si>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</si>
  <si>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</si>
  <si>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</si>
  <si>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</si>
  <si>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</si>
  <si>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</si>
  <si>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</si>
  <si>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</si>
  <si>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</si>
  <si>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</si>
  <si>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</si>
  <si>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</si>
  <si>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</si>
  <si>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</si>
  <si>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</si>
  <si>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</si>
  <si>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</si>
  <si>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</si>
  <si>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</si>
  <si>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</si>
  <si>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</si>
  <si>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</si>
  <si>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</si>
  <si>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</si>
  <si>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</si>
  <si>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</si>
  <si>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</si>
  <si>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</si>
  <si>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</si>
  <si>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</si>
  <si>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</si>
  <si>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</si>
  <si>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</si>
  <si>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</si>
  <si>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</si>
  <si>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</si>
  <si>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</si>
  <si>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</si>
  <si>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</si>
  <si>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</si>
  <si>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</si>
  <si>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</si>
  <si>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</si>
  <si>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</si>
  <si>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</si>
  <si>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</si>
  <si>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</si>
  <si>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</si>
  <si>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</si>
  <si>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</si>
  <si>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</si>
  <si>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</si>
  <si>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</si>
  <si>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</si>
  <si>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</si>
  <si>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</si>
  <si>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</si>
  <si>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</si>
  <si>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</si>
  <si>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</si>
  <si>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</si>
  <si>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</si>
  <si>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</si>
  <si>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</si>
  <si>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</si>
  <si>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</si>
  <si>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</si>
  <si>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</si>
  <si>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</si>
  <si>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</si>
  <si>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</si>
  <si>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</si>
  <si>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</si>
  <si>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</si>
  <si>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</si>
  <si>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</si>
  <si>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</si>
  <si>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</si>
  <si>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</si>
  <si>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</si>
  <si>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</si>
  <si>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</si>
  <si>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</si>
  <si>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</si>
  <si>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</si>
  <si>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</si>
  <si>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</si>
  <si>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</si>
  <si>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</si>
  <si>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</si>
  <si>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</si>
  <si>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</si>
  <si>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</si>
  <si>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</si>
  <si>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</si>
  <si>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</si>
  <si>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</si>
  <si>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</si>
  <si>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</si>
  <si>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</si>
  <si>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</si>
  <si>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</si>
  <si>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</si>
  <si>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</si>
  <si>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</si>
  <si>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</si>
  <si>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</si>
  <si>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</si>
  <si>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</si>
  <si>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</si>
  <si>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</si>
  <si>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</si>
  <si>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</si>
  <si>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</si>
  <si>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</si>
  <si>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</si>
  <si>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</si>
  <si>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</si>
  <si>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</si>
  <si>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</si>
  <si>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</si>
  <si>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</si>
  <si>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</si>
  <si>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</si>
  <si>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</si>
  <si>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</si>
  <si>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</si>
  <si>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</si>
  <si>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</si>
  <si>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</si>
  <si>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</si>
  <si>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</si>
  <si>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</si>
  <si>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</si>
  <si>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</si>
  <si>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</si>
  <si>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</si>
  <si>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</si>
  <si>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</si>
  <si>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</si>
  <si>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</si>
  <si>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</si>
  <si>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</si>
  <si>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</si>
  <si>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</si>
  <si>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</si>
  <si>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</si>
  <si>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</si>
  <si>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</si>
  <si>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</si>
  <si>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</si>
  <si>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</si>
  <si>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</si>
  <si>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</si>
  <si>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</si>
  <si>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</si>
  <si>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</si>
  <si>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</si>
  <si>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</si>
  <si>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</si>
  <si>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</si>
  <si>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</si>
  <si>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</si>
  <si>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</si>
  <si>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</si>
  <si>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</si>
  <si>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</si>
  <si>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</si>
  <si>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</si>
  <si>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</si>
  <si>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</si>
  <si>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</si>
  <si>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</si>
  <si>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</si>
  <si>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</si>
  <si>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</si>
  <si>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</si>
  <si>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</si>
  <si>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</si>
  <si>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</si>
  <si>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</si>
  <si>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</si>
  <si>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</si>
  <si>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</si>
  <si>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</si>
  <si>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</si>
  <si>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</si>
  <si>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</si>
  <si>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</si>
  <si>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</si>
  <si>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</si>
  <si>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</si>
  <si>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</si>
  <si>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</si>
  <si>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</si>
  <si>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</si>
  <si>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</si>
  <si>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</si>
  <si>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</si>
  <si>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</si>
  <si>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</si>
  <si>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</si>
  <si>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</si>
  <si>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</si>
  <si>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</si>
  <si>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</si>
  <si>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</si>
  <si>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</si>
  <si>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</si>
  <si>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</si>
  <si>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</si>
  <si>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</si>
  <si>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</si>
  <si>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</si>
  <si>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</si>
  <si>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</si>
  <si>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</si>
  <si>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</si>
  <si>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</si>
  <si>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</si>
  <si>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</si>
  <si>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</si>
  <si>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</si>
  <si>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</si>
  <si>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</si>
  <si>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</si>
  <si>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</si>
  <si>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</si>
  <si>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</si>
  <si>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</si>
  <si>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</si>
  <si>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</si>
  <si>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</si>
  <si>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</si>
  <si>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</si>
  <si>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</si>
  <si>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</si>
  <si>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</si>
  <si>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</si>
  <si>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</si>
  <si>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</si>
  <si>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</si>
  <si>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</si>
  <si>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</si>
  <si>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</si>
  <si>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</si>
  <si>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</si>
  <si>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</si>
  <si>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</si>
  <si>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</si>
  <si>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</si>
  <si>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</si>
  <si>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</si>
  <si>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</si>
  <si>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</si>
  <si>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</si>
  <si>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</si>
  <si>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</si>
  <si>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</si>
  <si>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</si>
  <si>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</si>
  <si>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</si>
  <si>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</si>
  <si>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</si>
  <si>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</si>
  <si>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</si>
  <si>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</si>
  <si>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</si>
  <si>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</si>
  <si>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</si>
  <si>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</si>
  <si>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</si>
  <si>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</si>
  <si>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</si>
  <si>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</si>
  <si>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</si>
  <si>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</si>
  <si>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</si>
  <si>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</si>
  <si>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</si>
  <si>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</si>
  <si>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</si>
  <si>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</si>
  <si>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</si>
  <si>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</si>
  <si>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</si>
  <si>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</si>
  <si>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</si>
  <si>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</si>
  <si>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</si>
  <si>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</si>
  <si>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</si>
  <si>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</si>
  <si>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</si>
  <si>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</si>
  <si>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</si>
  <si>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</si>
  <si>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</si>
  <si>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</si>
  <si>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</si>
  <si>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</si>
  <si>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</si>
  <si>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</si>
  <si>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</si>
  <si>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</si>
  <si>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</si>
  <si>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</si>
  <si>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</si>
  <si>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</si>
  <si>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</si>
  <si>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</si>
  <si>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</si>
  <si>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</si>
  <si>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</si>
  <si>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</si>
  <si>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</si>
  <si>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</si>
  <si>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</si>
  <si>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</si>
  <si>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</si>
  <si>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</si>
  <si>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</si>
  <si>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</si>
  <si>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</si>
  <si>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</si>
  <si>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</si>
  <si>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</si>
  <si>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</si>
  <si>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</si>
  <si>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</si>
  <si>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</si>
  <si>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</si>
  <si>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</si>
  <si>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</si>
  <si>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</si>
  <si>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</si>
  <si>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</si>
  <si>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</si>
  <si>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</si>
  <si>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</si>
  <si>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</si>
  <si>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</si>
  <si>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</si>
  <si>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</si>
  <si>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</si>
  <si>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</si>
  <si>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</si>
  <si>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</si>
  <si>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</si>
  <si>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</si>
  <si>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</si>
  <si>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</si>
  <si>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</si>
  <si>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</si>
  <si>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</si>
  <si>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</si>
  <si>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</si>
  <si>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</si>
  <si>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</si>
  <si>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</si>
  <si>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</si>
  <si>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</si>
  <si>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</si>
  <si>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</si>
  <si>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</si>
  <si>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</si>
  <si>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</si>
  <si>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</si>
  <si>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</si>
  <si>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</si>
  <si>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</si>
  <si>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</si>
  <si>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</si>
  <si>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</si>
  <si>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</si>
  <si>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</si>
  <si>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</si>
  <si>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</si>
  <si>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</si>
  <si>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</si>
  <si>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</si>
  <si>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</si>
  <si>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</si>
  <si>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</si>
  <si>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</si>
  <si>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</si>
  <si>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</si>
  <si>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</si>
  <si>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</si>
  <si>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</si>
  <si>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</si>
  <si>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</si>
  <si>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</si>
  <si>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</si>
  <si>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</si>
  <si>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</si>
  <si>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</si>
  <si>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</si>
  <si>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</si>
  <si>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</si>
  <si>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</si>
  <si>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</si>
  <si>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</si>
  <si>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</si>
  <si>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</si>
  <si>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</si>
  <si>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</si>
  <si>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</si>
  <si>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</si>
  <si>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</si>
  <si>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</si>
  <si>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</si>
  <si>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</si>
  <si>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</si>
  <si>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</si>
  <si>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</si>
  <si>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</si>
  <si>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</si>
  <si>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</si>
  <si>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</si>
  <si>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</si>
  <si>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</si>
  <si>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</si>
  <si>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</si>
  <si>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</si>
  <si>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</si>
  <si>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</si>
  <si>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</si>
  <si>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</si>
  <si>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</si>
  <si>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</si>
  <si>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</si>
  <si>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</si>
  <si>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</si>
  <si>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</si>
  <si>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</si>
  <si>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</si>
  <si>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</si>
  <si>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</si>
  <si>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</si>
  <si>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</si>
  <si>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</si>
  <si>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</si>
  <si>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</si>
  <si>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</si>
  <si>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</si>
  <si>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</si>
  <si>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</si>
  <si>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</si>
  <si>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</si>
  <si>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</si>
  <si>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</si>
  <si>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</si>
  <si>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</si>
  <si>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</si>
  <si>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</si>
  <si>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</si>
  <si>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</si>
  <si>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</si>
  <si>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</si>
  <si>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</si>
  <si>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</si>
  <si>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</si>
  <si>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</si>
  <si>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</si>
  <si>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</si>
  <si>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</si>
  <si>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</si>
  <si>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</si>
  <si>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</si>
  <si>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</si>
  <si>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</si>
  <si>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</si>
  <si>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</si>
  <si>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</si>
  <si>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</si>
  <si>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</si>
  <si>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</si>
  <si>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</si>
  <si>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</si>
  <si>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</si>
  <si>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</si>
  <si>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</si>
  <si>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</si>
  <si>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</si>
  <si>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</si>
  <si>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</si>
  <si>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</si>
  <si>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</si>
  <si>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</si>
  <si>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</si>
  <si>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</si>
  <si>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</si>
  <si>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</si>
  <si>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</si>
  <si>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</si>
  <si>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</si>
  <si>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</si>
  <si>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</si>
  <si>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</si>
  <si>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</si>
  <si>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</si>
  <si>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</si>
  <si>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</si>
  <si>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</si>
  <si>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</si>
  <si>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</si>
  <si>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</si>
  <si>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</si>
  <si>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</si>
  <si>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</si>
  <si>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</si>
  <si>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</si>
  <si>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</si>
  <si>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</si>
  <si>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</si>
  <si>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</si>
  <si>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</si>
  <si>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</si>
  <si>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</si>
  <si>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</si>
  <si>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</si>
  <si>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</si>
  <si>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</si>
  <si>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</si>
  <si>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</si>
  <si>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</si>
  <si>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</si>
  <si>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</si>
  <si>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</si>
  <si>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</si>
  <si>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</si>
  <si>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</si>
  <si>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</si>
  <si>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</si>
  <si>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</si>
  <si>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</si>
  <si>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</si>
  <si>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</si>
  <si>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</si>
  <si>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</si>
  <si>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</si>
  <si>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</si>
  <si>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</si>
  <si>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</si>
  <si>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</si>
  <si>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</si>
  <si>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</si>
  <si>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</si>
  <si>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</si>
  <si>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</si>
  <si>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</si>
  <si>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</si>
  <si>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</si>
  <si>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</si>
  <si>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</si>
  <si>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</si>
  <si>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</si>
  <si>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</si>
  <si>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</si>
  <si>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</si>
  <si>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</si>
  <si>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</si>
  <si>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</si>
  <si>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</si>
  <si>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</si>
  <si>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</si>
  <si>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</si>
  <si>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</si>
  <si>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</si>
  <si>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</si>
  <si>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</si>
  <si>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</si>
  <si>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</si>
  <si>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</si>
  <si>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</si>
  <si>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</si>
  <si>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</si>
  <si>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</si>
  <si>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</si>
  <si>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</si>
  <si>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</si>
  <si>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</si>
  <si>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</si>
  <si>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</si>
  <si>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</si>
  <si>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</si>
  <si>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</si>
  <si>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</si>
  <si>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</si>
  <si>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</si>
  <si>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</si>
  <si>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</si>
  <si>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</si>
  <si>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</si>
  <si>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</si>
  <si>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</si>
  <si>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</si>
  <si>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</si>
  <si>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</si>
  <si>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</si>
  <si>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</si>
  <si>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</si>
  <si>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</si>
  <si>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</si>
  <si>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</si>
  <si>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</si>
  <si>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</si>
  <si>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</si>
  <si>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</si>
  <si>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</si>
  <si>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</si>
  <si>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</si>
  <si>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</si>
  <si>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</si>
  <si>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</si>
  <si>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</si>
  <si>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</si>
  <si>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</si>
  <si>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</si>
  <si>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</si>
  <si>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</si>
  <si>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</si>
  <si>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</si>
  <si>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</si>
  <si>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</si>
  <si>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</si>
  <si>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</si>
  <si>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</si>
  <si>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</si>
  <si>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</si>
  <si>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</si>
  <si>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</si>
  <si>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</si>
  <si>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</si>
  <si>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</si>
  <si>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</si>
  <si>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</si>
  <si>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</si>
  <si>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</si>
  <si>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</si>
  <si>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</si>
  <si>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</si>
  <si>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</si>
  <si>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</si>
  <si>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</si>
  <si>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</si>
  <si>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</si>
  <si>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</si>
  <si>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</si>
  <si>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</si>
  <si>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</si>
  <si>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</si>
  <si>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</si>
  <si>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</si>
  <si>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</si>
  <si>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</si>
  <si>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</si>
  <si>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</si>
  <si>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</si>
  <si>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</si>
  <si>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</si>
  <si>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</si>
  <si>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</si>
  <si>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</si>
  <si>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</si>
  <si>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</si>
  <si>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</si>
  <si>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</si>
  <si>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</si>
  <si>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</si>
  <si>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</si>
  <si>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</si>
  <si>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</si>
  <si>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</si>
  <si>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</si>
  <si>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</si>
  <si>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</si>
  <si>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</si>
  <si>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</si>
  <si>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</si>
  <si>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</si>
  <si>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</si>
  <si>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</si>
  <si>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</si>
  <si>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</si>
  <si>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</si>
  <si>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</si>
  <si>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</si>
  <si>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</si>
  <si>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</si>
  <si>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</si>
  <si>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</si>
  <si>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</si>
  <si>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</si>
  <si>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</si>
  <si>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</si>
  <si>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</si>
  <si>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</si>
  <si>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</si>
  <si>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</si>
  <si>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</si>
  <si>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</si>
  <si>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</si>
  <si>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</si>
  <si>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</si>
  <si>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</si>
  <si>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</si>
  <si>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</si>
  <si>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</si>
  <si>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</si>
  <si>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</si>
  <si>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</si>
  <si>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</si>
  <si>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</si>
  <si>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</si>
  <si>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</si>
  <si>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</si>
  <si>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</si>
  <si>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</si>
  <si>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</si>
  <si>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</si>
  <si>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</si>
  <si>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</si>
  <si>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</si>
  <si>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</si>
  <si>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</si>
  <si>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</si>
  <si>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</si>
  <si>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</si>
  <si>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</si>
  <si>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</si>
  <si>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</si>
  <si>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</si>
  <si>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</si>
  <si>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</si>
  <si>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</si>
  <si>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</si>
  <si>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</si>
  <si>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</si>
  <si>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</si>
  <si>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</si>
  <si>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</si>
  <si>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</si>
  <si>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</si>
  <si>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</si>
  <si>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</si>
  <si>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</si>
  <si>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</si>
  <si>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</si>
  <si>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</si>
  <si>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</si>
  <si>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</si>
  <si>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</si>
  <si>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</si>
  <si>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</si>
  <si>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</si>
  <si>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</si>
  <si>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</si>
  <si>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</si>
  <si>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</si>
  <si>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</si>
  <si>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</si>
  <si>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</si>
  <si>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</si>
  <si>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</si>
  <si>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</si>
  <si>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</si>
  <si>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</si>
  <si>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</si>
  <si>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</si>
  <si>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</si>
  <si>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</si>
  <si>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</si>
  <si>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</si>
  <si>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</si>
  <si>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</si>
  <si>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</si>
  <si>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</si>
  <si>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</si>
  <si>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</si>
  <si>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</si>
  <si>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</si>
  <si>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</si>
  <si>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</si>
  <si>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</si>
  <si>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</si>
  <si>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</si>
  <si>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</si>
  <si>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</si>
  <si>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</si>
  <si>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</si>
  <si>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</si>
  <si>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</si>
  <si>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</si>
  <si>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</si>
  <si>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</si>
  <si>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</si>
  <si>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</si>
  <si>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</si>
  <si>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</si>
  <si>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</si>
  <si>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</si>
  <si>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</si>
  <si>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</si>
  <si>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</si>
  <si>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</si>
  <si>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</si>
  <si>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</si>
  <si>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</si>
  <si>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</si>
  <si>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</si>
  <si>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</si>
  <si>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</si>
  <si>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</si>
  <si>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</si>
  <si>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</si>
  <si>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</si>
  <si>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</si>
  <si>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</si>
  <si>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</si>
  <si>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</si>
  <si>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</si>
  <si>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</si>
  <si>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</si>
  <si>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</si>
  <si>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</si>
  <si>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</si>
  <si>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</si>
  <si>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</si>
  <si>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</si>
  <si>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</si>
  <si>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</si>
  <si>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</si>
  <si>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</si>
  <si>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</si>
  <si>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</si>
  <si>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</si>
  <si>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</si>
  <si>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</si>
  <si>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</si>
  <si>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</si>
  <si>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</si>
  <si>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</si>
  <si>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</si>
  <si>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</si>
  <si>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</si>
  <si>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</si>
  <si>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</si>
  <si>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</si>
  <si>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</si>
  <si>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</si>
  <si>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</si>
  <si>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</si>
  <si>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</si>
  <si>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</si>
  <si>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</si>
  <si>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</si>
  <si>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</si>
  <si>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</si>
  <si>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</si>
  <si>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</si>
  <si>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</si>
  <si>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</si>
  <si>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</si>
  <si>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</si>
  <si>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</si>
  <si>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</si>
  <si>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</si>
  <si>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</si>
  <si>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</si>
  <si>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</si>
  <si>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</si>
  <si>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</si>
  <si>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</si>
  <si>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</si>
  <si>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</si>
  <si>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</si>
  <si>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</si>
  <si>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</si>
  <si>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</si>
  <si>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</si>
  <si>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</si>
  <si>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</si>
  <si>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</si>
  <si>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</si>
  <si>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</si>
  <si>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</si>
  <si>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</si>
  <si>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</si>
  <si>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</si>
  <si>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</si>
  <si>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</si>
  <si>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</si>
  <si>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</si>
  <si>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</si>
  <si>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</si>
  <si>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</si>
  <si>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</si>
  <si>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</si>
  <si>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</si>
  <si>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</si>
  <si>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</si>
  <si>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</si>
  <si>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</si>
  <si>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</si>
  <si>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</si>
  <si>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</si>
  <si>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</si>
  <si>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</si>
  <si>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</si>
  <si>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</si>
  <si>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</si>
  <si>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</si>
  <si>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</si>
  <si>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</si>
  <si>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</si>
  <si>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</si>
  <si>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</si>
  <si>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</si>
  <si>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</si>
  <si>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</si>
  <si>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</si>
  <si>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</si>
  <si>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</si>
  <si>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</si>
  <si>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</si>
  <si>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</si>
  <si>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</si>
  <si>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</si>
  <si>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</si>
  <si>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</si>
  <si>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</si>
  <si>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</si>
  <si>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</si>
  <si>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</si>
  <si>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</si>
  <si>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</si>
  <si>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</si>
  <si>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</si>
  <si>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</si>
  <si>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</si>
  <si>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</si>
  <si>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</si>
  <si>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</si>
  <si>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</si>
  <si>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</si>
  <si>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</si>
  <si>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</si>
  <si>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</si>
  <si>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</si>
  <si>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</si>
  <si>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</si>
  <si>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</si>
  <si>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</si>
  <si>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</si>
  <si>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</si>
  <si>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</si>
  <si>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</si>
  <si>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</si>
  <si>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</si>
  <si>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</si>
  <si>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</si>
  <si>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</si>
  <si>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</si>
  <si>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</si>
  <si>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</si>
  <si>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</si>
  <si>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</si>
  <si>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</si>
  <si>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</si>
  <si>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</si>
  <si>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</si>
  <si>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</si>
  <si>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</si>
  <si>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</si>
  <si>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</si>
  <si>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</si>
  <si>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</si>
  <si>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</si>
  <si>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</si>
  <si>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</si>
  <si>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</si>
  <si>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</si>
  <si>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</si>
  <si>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</si>
  <si>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</si>
  <si>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</si>
  <si>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</si>
  <si>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</si>
  <si>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</si>
  <si>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</si>
  <si>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</si>
  <si>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</si>
  <si>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</si>
  <si>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</si>
  <si>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</si>
  <si>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</si>
  <si>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</si>
  <si>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</si>
  <si>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</si>
  <si>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</si>
  <si>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</si>
  <si>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</si>
  <si>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</si>
  <si>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</si>
  <si>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</si>
  <si>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</si>
  <si>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</si>
  <si>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</si>
  <si>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</si>
  <si>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</si>
  <si>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</si>
  <si>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</si>
  <si>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</si>
  <si>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</si>
  <si>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</si>
  <si>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</si>
  <si>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</si>
  <si>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</si>
  <si>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</si>
  <si>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</si>
  <si>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</si>
  <si>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</si>
  <si>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</si>
  <si>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</si>
  <si>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</si>
  <si>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</si>
  <si>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</si>
  <si>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</si>
  <si>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</si>
  <si>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</si>
  <si>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</si>
  <si>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</si>
  <si>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</si>
  <si>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</si>
  <si>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</si>
  <si>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</si>
  <si>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</si>
  <si>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</si>
  <si>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</si>
  <si>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</si>
  <si>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</si>
  <si>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</si>
  <si>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</si>
  <si>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</si>
  <si>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</si>
  <si>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</si>
  <si>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</si>
  <si>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</si>
  <si>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</si>
  <si>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</si>
  <si>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</si>
  <si>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</si>
  <si>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</si>
  <si>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</si>
  <si>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</si>
  <si>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</si>
  <si>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</si>
  <si>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</si>
  <si>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</si>
  <si>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</si>
  <si>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</si>
  <si>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</si>
  <si>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</si>
  <si>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</si>
  <si>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</si>
  <si>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</si>
  <si>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</si>
  <si>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</si>
  <si>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</si>
  <si>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</si>
  <si>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</si>
  <si>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</si>
  <si>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</si>
  <si>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</si>
  <si>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</si>
  <si>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</si>
  <si>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</si>
  <si>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</si>
  <si>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</si>
  <si>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</si>
  <si>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</si>
  <si>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</si>
  <si>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</si>
  <si>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</si>
  <si>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</si>
  <si>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</si>
  <si>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</si>
  <si>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</si>
  <si>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</si>
  <si>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</si>
  <si>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</si>
  <si>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</si>
  <si>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</si>
  <si>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</si>
  <si>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</si>
  <si>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</si>
  <si>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</si>
  <si>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</si>
  <si>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</si>
  <si>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</si>
  <si>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</si>
  <si>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</si>
  <si>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</si>
  <si>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</si>
  <si>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</si>
  <si>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</si>
  <si>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</si>
  <si>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</si>
  <si>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</si>
  <si>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</si>
  <si>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</si>
  <si>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</si>
  <si>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</si>
  <si>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</si>
  <si>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</si>
  <si>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</si>
  <si>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</si>
  <si>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</si>
  <si>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</si>
  <si>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</si>
  <si>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</si>
  <si>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</si>
  <si>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</si>
  <si>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</si>
  <si>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</si>
  <si>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</si>
  <si>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</si>
  <si>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</si>
  <si>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</si>
  <si>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</si>
  <si>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</si>
  <si>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</si>
  <si>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</si>
  <si>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</si>
  <si>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</si>
  <si>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</si>
  <si>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</si>
  <si>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</si>
  <si>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</si>
  <si>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</si>
  <si>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</si>
  <si>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</si>
  <si>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</si>
  <si>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</si>
  <si>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</si>
  <si>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</si>
  <si>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</si>
  <si>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</si>
  <si>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</si>
  <si>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</si>
  <si>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</si>
  <si>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</si>
  <si>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</si>
  <si>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</si>
  <si>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</si>
  <si>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</si>
  <si>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</si>
  <si>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</si>
  <si>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</si>
  <si>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</si>
  <si>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</si>
  <si>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</si>
  <si>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</si>
  <si>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</si>
  <si>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</si>
  <si>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</si>
  <si>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</si>
  <si>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</si>
  <si>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</si>
  <si>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</si>
  <si>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</si>
  <si>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</si>
  <si>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</si>
  <si>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</si>
  <si>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</si>
  <si>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</si>
  <si>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</si>
  <si>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</si>
  <si>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</si>
  <si>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</si>
  <si>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</si>
  <si>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</si>
  <si>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</si>
  <si>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</si>
  <si>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</si>
  <si>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</si>
  <si>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</si>
  <si>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</si>
  <si>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</si>
  <si>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</si>
  <si>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</si>
  <si>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</si>
  <si>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</si>
  <si>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</si>
  <si>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</si>
  <si>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</si>
  <si>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</si>
  <si>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</si>
  <si>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</si>
  <si>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</si>
  <si>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</si>
  <si>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</si>
  <si>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</si>
  <si>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</si>
  <si>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</si>
  <si>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</si>
  <si>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</si>
  <si>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</si>
  <si>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</si>
  <si>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</si>
  <si>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</si>
  <si>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</si>
  <si>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</si>
  <si>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</si>
  <si>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</si>
  <si>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</si>
  <si>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</si>
  <si>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</si>
  <si>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</si>
  <si>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</si>
  <si>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</si>
  <si>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</si>
  <si>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</si>
  <si>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</si>
  <si>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</si>
  <si>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</si>
  <si>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</si>
  <si>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</si>
  <si>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</si>
  <si>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</si>
  <si>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</si>
  <si>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</si>
  <si>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</si>
  <si>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</si>
  <si>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</si>
  <si>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</si>
  <si>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</si>
  <si>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</si>
  <si>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</si>
  <si>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</si>
  <si>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</si>
  <si>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</si>
  <si>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</si>
  <si>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</si>
  <si>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</si>
  <si>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</si>
  <si>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</si>
  <si>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</si>
  <si>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</si>
  <si>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</si>
  <si>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</si>
  <si>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</si>
  <si>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</si>
  <si>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</si>
  <si>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</si>
  <si>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</si>
  <si>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</si>
  <si>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</si>
  <si>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</si>
  <si>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</si>
  <si>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</si>
  <si>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</si>
  <si>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</si>
  <si>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</si>
  <si>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</si>
  <si>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</si>
  <si>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</si>
  <si>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</si>
  <si>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</si>
  <si>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</si>
  <si>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</si>
  <si>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</si>
  <si>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</si>
  <si>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</si>
  <si>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</si>
  <si>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</si>
  <si>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</si>
  <si>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</si>
  <si>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</si>
  <si>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</si>
  <si>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</si>
  <si>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</si>
  <si>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</si>
  <si>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</si>
  <si>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</si>
  <si>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</si>
  <si>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</si>
  <si>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</si>
  <si>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</si>
  <si>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</si>
  <si>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</si>
  <si>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</si>
  <si>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</si>
  <si>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</si>
  <si>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</si>
  <si>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</si>
  <si>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</si>
  <si>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</si>
  <si>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</si>
  <si>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</si>
  <si>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</si>
  <si>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</si>
  <si>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</si>
  <si>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</si>
  <si>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</si>
  <si>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</si>
  <si>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</si>
  <si>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</si>
  <si>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</si>
  <si>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</si>
  <si>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</si>
  <si>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</si>
  <si>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</si>
  <si>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</si>
  <si>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</si>
  <si>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</si>
  <si>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</si>
  <si>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</si>
  <si>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</si>
  <si>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</si>
  <si>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</si>
  <si>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</si>
  <si>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</si>
  <si>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</si>
  <si>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</si>
  <si>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</si>
  <si>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</si>
  <si>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</si>
  <si>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</si>
  <si>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</si>
  <si>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</si>
  <si>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</si>
  <si>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</si>
  <si>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</si>
  <si>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</si>
  <si>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</si>
  <si>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</si>
  <si>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</si>
  <si>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</si>
  <si>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</si>
  <si>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</si>
  <si>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</si>
  <si>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</si>
  <si>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</si>
  <si>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</si>
  <si>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</si>
  <si>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</si>
  <si>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</si>
  <si>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</si>
  <si>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</si>
  <si>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</si>
  <si>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</si>
  <si>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</si>
  <si>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</si>
  <si>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</si>
  <si>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</si>
  <si>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</si>
  <si>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</si>
  <si>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</si>
  <si>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</si>
  <si>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</si>
  <si>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</si>
  <si>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</si>
  <si>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</si>
  <si>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</si>
  <si>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</si>
  <si>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</si>
  <si>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</si>
  <si>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</si>
  <si>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</si>
  <si>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</si>
  <si>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</si>
  <si>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</si>
  <si>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</si>
  <si>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</si>
  <si>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</si>
  <si>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</si>
  <si>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</si>
  <si>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</si>
  <si>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</si>
  <si>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</si>
  <si>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</si>
  <si>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</si>
  <si>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</si>
  <si>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</si>
  <si>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</si>
  <si>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</si>
  <si>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</si>
  <si>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</si>
  <si>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</si>
  <si>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</si>
  <si>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</si>
  <si>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</si>
  <si>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</si>
  <si>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</si>
  <si>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</si>
  <si>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</si>
  <si>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</si>
  <si>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</si>
  <si>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</si>
  <si>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</si>
  <si>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</si>
  <si>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</si>
  <si>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</si>
  <si>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</si>
  <si>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</si>
  <si>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</si>
  <si>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</si>
  <si>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</si>
  <si>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</si>
  <si>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</si>
  <si>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</si>
  <si>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</si>
  <si>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</si>
  <si>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</si>
  <si>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</si>
  <si>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</si>
  <si>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</si>
  <si>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</si>
  <si>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</si>
  <si>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</si>
  <si>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</si>
  <si>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</si>
  <si>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</si>
  <si>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</si>
  <si>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</si>
  <si>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</si>
  <si>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</si>
  <si>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</si>
  <si>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</si>
  <si>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</si>
  <si>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</si>
  <si>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</si>
  <si>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</si>
  <si>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</si>
  <si>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</si>
  <si>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</si>
  <si>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</si>
  <si>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</si>
  <si>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</si>
  <si>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</si>
  <si>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</si>
  <si>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</si>
  <si>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</si>
  <si>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</si>
  <si>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</si>
  <si>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</si>
  <si>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</si>
  <si>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</si>
  <si>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</si>
  <si>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</si>
  <si>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</si>
  <si>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</si>
  <si>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</si>
  <si>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</si>
  <si>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</si>
  <si>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</si>
  <si>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</si>
  <si>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</si>
  <si>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</si>
  <si>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</si>
  <si>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</si>
  <si>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</si>
  <si>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</si>
  <si>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</si>
  <si>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</si>
  <si>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</si>
  <si>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</si>
  <si>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</si>
  <si>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</si>
  <si>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</si>
  <si>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</si>
  <si>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</si>
  <si>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</si>
  <si>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</si>
  <si>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</si>
  <si>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</si>
  <si>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</si>
  <si>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</si>
  <si>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</si>
  <si>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</si>
  <si>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</si>
  <si>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</si>
  <si>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</si>
  <si>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</si>
  <si>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</si>
  <si>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</si>
  <si>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</si>
  <si>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</si>
  <si>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</si>
  <si>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</si>
  <si>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</si>
  <si>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</si>
  <si>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</si>
  <si>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</si>
  <si>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</si>
  <si>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</si>
  <si>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</si>
  <si>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</si>
  <si>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</si>
  <si>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</si>
  <si>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</si>
  <si>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</si>
  <si>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</si>
  <si>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</si>
  <si>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</si>
  <si>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</si>
  <si>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</si>
  <si>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</si>
  <si>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</si>
  <si>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</si>
  <si>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</si>
  <si>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</si>
  <si>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</si>
  <si>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</si>
  <si>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</si>
  <si>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</si>
  <si>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</si>
  <si>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</si>
  <si>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</si>
  <si>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</si>
  <si>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</si>
  <si>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</si>
  <si>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</si>
  <si>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</si>
  <si>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</si>
  <si>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</si>
  <si>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</si>
  <si>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</si>
  <si>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</si>
  <si>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</si>
  <si>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</si>
  <si>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</si>
  <si>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</si>
  <si>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</si>
  <si>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</si>
  <si>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</si>
  <si>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</si>
  <si>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</si>
  <si>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</si>
  <si>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</si>
  <si>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</si>
  <si>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</si>
  <si>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</si>
  <si>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</si>
  <si>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</si>
  <si>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</si>
  <si>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</si>
  <si>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</si>
  <si>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</si>
  <si>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</si>
  <si>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</si>
  <si>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</si>
  <si>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</si>
  <si>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</si>
  <si>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</si>
  <si>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</si>
  <si>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</si>
  <si>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</si>
  <si>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</si>
  <si>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</si>
  <si>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</si>
  <si>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</si>
  <si>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</si>
  <si>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</si>
  <si>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</si>
  <si>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</si>
  <si>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</si>
  <si>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</si>
  <si>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</si>
  <si>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</si>
  <si>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</si>
  <si>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</si>
  <si>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</si>
  <si>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</si>
  <si>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</si>
  <si>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</si>
  <si>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</si>
  <si>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</si>
  <si>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</si>
  <si>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</si>
  <si>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</si>
  <si>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</si>
  <si>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</si>
  <si>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</si>
  <si>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</si>
  <si>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</si>
  <si>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</si>
  <si>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</si>
  <si>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</si>
  <si>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</si>
  <si>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</si>
  <si>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</si>
  <si>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</si>
  <si>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</si>
  <si>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</si>
  <si>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</si>
  <si>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</si>
  <si>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</si>
  <si>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</si>
  <si>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</si>
  <si>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</si>
  <si>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</si>
  <si>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</si>
  <si>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</si>
  <si>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</si>
  <si>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</si>
  <si>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</si>
  <si>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</si>
  <si>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</si>
  <si>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</si>
  <si>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</si>
  <si>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</si>
  <si>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</si>
  <si>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</si>
  <si>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</si>
  <si>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</si>
  <si>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</si>
  <si>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</si>
  <si>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</si>
  <si>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</si>
  <si>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</si>
  <si>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</si>
  <si>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</si>
  <si>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</si>
  <si>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</si>
  <si>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</si>
  <si>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</si>
  <si>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</si>
  <si>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</si>
  <si>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</si>
  <si>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</si>
  <si>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</si>
  <si>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</si>
  <si>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</si>
  <si>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</si>
  <si>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</si>
  <si>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</si>
  <si>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</si>
  <si>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</si>
  <si>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</si>
  <si>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</si>
  <si>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</si>
  <si>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</si>
  <si>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</si>
  <si>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</si>
  <si>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</si>
  <si>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</si>
  <si>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</si>
  <si>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</si>
  <si>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</si>
  <si>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</si>
  <si>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</si>
  <si>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</si>
  <si>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</si>
  <si>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</si>
  <si>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</si>
  <si>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</si>
  <si>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</si>
  <si>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</si>
  <si>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</si>
  <si>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</si>
  <si>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</si>
  <si>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</si>
  <si>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</si>
  <si>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</si>
  <si>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</si>
  <si>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</si>
  <si>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</si>
  <si>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</si>
  <si>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</si>
  <si>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</si>
  <si>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</si>
  <si>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</si>
  <si>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</si>
  <si>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</si>
  <si>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</si>
  <si>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</si>
  <si>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</si>
  <si>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</si>
  <si>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</si>
  <si>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</si>
  <si>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</si>
  <si>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</si>
  <si>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</si>
  <si>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</si>
  <si>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</si>
  <si>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</si>
  <si>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</si>
  <si>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</si>
  <si>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</si>
  <si>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</si>
  <si>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</si>
  <si>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</si>
  <si>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</si>
  <si>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</si>
  <si>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</si>
  <si>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</si>
  <si>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</si>
  <si>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</si>
  <si>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</si>
  <si>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</si>
  <si>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</si>
  <si>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</si>
  <si>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</si>
  <si>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</si>
  <si>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</si>
  <si>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</si>
  <si>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</si>
  <si>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</si>
  <si>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</si>
  <si>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</si>
  <si>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</si>
  <si>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</si>
  <si>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</si>
  <si>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</si>
  <si>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</si>
  <si>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</si>
  <si>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</si>
  <si>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</si>
  <si>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</si>
  <si>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</si>
  <si>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</si>
  <si>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</si>
  <si>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</si>
  <si>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</si>
  <si>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</si>
  <si>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</si>
  <si>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</si>
  <si>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</si>
  <si>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</si>
  <si>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</si>
  <si>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</si>
  <si>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</si>
  <si>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</si>
  <si>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</si>
  <si>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</si>
  <si>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</si>
  <si>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</si>
  <si>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</si>
  <si>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</si>
  <si>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</si>
  <si>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</si>
  <si>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</si>
  <si>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</si>
  <si>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</si>
  <si>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</si>
  <si>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</si>
  <si>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</si>
  <si>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</si>
  <si>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</si>
  <si>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</si>
  <si>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</si>
  <si>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</si>
  <si>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</si>
  <si>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</si>
  <si>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</si>
  <si>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</si>
  <si>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</si>
  <si>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</si>
  <si>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</si>
  <si>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</si>
  <si>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</si>
  <si>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</si>
  <si>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</si>
  <si>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</si>
  <si>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</si>
  <si>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</si>
  <si>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</si>
  <si>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</si>
  <si>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</si>
  <si>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</si>
  <si>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</si>
  <si>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</si>
  <si>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</si>
  <si>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</si>
  <si>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</si>
  <si>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</si>
  <si>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</si>
  <si>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</si>
  <si>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</si>
  <si>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</si>
  <si>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</si>
  <si>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</si>
  <si>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</si>
  <si>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</si>
  <si>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</si>
  <si>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</si>
  <si>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</si>
  <si>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</si>
  <si>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</si>
  <si>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</si>
  <si>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</si>
  <si>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</si>
  <si>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</si>
  <si>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</si>
  <si>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</si>
  <si>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</si>
  <si>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</si>
  <si>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</si>
  <si>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</si>
  <si>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</si>
  <si>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</si>
  <si>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</si>
  <si>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</si>
  <si>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</si>
  <si>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</si>
  <si>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</si>
  <si>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</si>
  <si>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</si>
  <si>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</si>
  <si>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</si>
  <si>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</si>
  <si>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</si>
  <si>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</si>
  <si>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</si>
  <si>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</si>
  <si>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</si>
  <si>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</si>
  <si>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</si>
  <si>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</si>
  <si>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</si>
  <si>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</si>
  <si>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</si>
  <si>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</si>
  <si>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</si>
  <si>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</si>
  <si>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</si>
  <si>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</si>
  <si>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</si>
  <si>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</si>
  <si>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</si>
  <si>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</si>
  <si>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</si>
  <si>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</si>
  <si>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</si>
  <si>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</si>
  <si>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</si>
  <si>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</si>
  <si>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</si>
  <si>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</si>
  <si>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</si>
  <si>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</si>
  <si>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</si>
  <si>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</si>
  <si>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</si>
  <si>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</si>
  <si>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</si>
  <si>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</si>
  <si>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</si>
  <si>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</si>
  <si>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</si>
  <si>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</si>
  <si>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</si>
  <si>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</si>
  <si>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</si>
  <si>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</si>
  <si>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</si>
  <si>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</si>
  <si>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</si>
  <si>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</si>
  <si>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</si>
  <si>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</si>
  <si>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</si>
  <si>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</si>
  <si>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</si>
  <si>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</si>
  <si>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</si>
  <si>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</si>
  <si>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</si>
  <si>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</si>
  <si>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</si>
  <si>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</si>
  <si>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</si>
  <si>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</si>
  <si>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</si>
  <si>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</si>
  <si>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</si>
  <si>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</si>
  <si>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</si>
  <si>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</si>
  <si>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</si>
  <si>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</si>
  <si>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</si>
  <si>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</si>
  <si>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</si>
  <si>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</si>
  <si>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</si>
  <si>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</si>
  <si>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</si>
  <si>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</si>
  <si>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</si>
  <si>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</si>
  <si>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</si>
  <si>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</si>
  <si>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</si>
  <si>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</si>
  <si>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</si>
  <si>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</si>
  <si>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</si>
  <si>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</si>
  <si>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</si>
  <si>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</si>
  <si>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</si>
  <si>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</si>
  <si>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</si>
  <si>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</si>
  <si>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</si>
  <si>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</si>
  <si>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</si>
  <si>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</si>
  <si>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</si>
  <si>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</si>
  <si>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</si>
  <si>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</si>
  <si>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</si>
  <si>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</si>
  <si>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</si>
  <si>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</si>
  <si>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</si>
  <si>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</si>
  <si>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</si>
  <si>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</si>
  <si>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</si>
  <si>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</si>
  <si>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</si>
  <si>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</si>
  <si>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</si>
  <si>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</si>
  <si>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</si>
  <si>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</si>
  <si>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</si>
  <si>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</si>
  <si>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</si>
  <si>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</si>
  <si>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</si>
  <si>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</si>
  <si>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</si>
  <si>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</si>
  <si>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</si>
  <si>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</si>
  <si>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</si>
  <si>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</si>
  <si>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</si>
  <si>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</si>
  <si>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</si>
  <si>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</si>
  <si>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</si>
  <si>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</si>
  <si>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</si>
  <si>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</si>
  <si>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</si>
  <si>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</si>
  <si>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</si>
  <si>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</si>
  <si>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</si>
  <si>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</si>
  <si>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</si>
  <si>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</si>
  <si>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</si>
  <si>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</si>
  <si>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</si>
  <si>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</si>
  <si>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</si>
  <si>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</si>
  <si>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</si>
  <si>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</si>
  <si>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</si>
  <si>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</si>
  <si>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</si>
  <si>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</si>
  <si>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</si>
  <si>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</si>
  <si>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</si>
  <si>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</si>
  <si>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</si>
  <si>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</si>
  <si>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</si>
  <si>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</si>
  <si>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</si>
  <si>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</si>
  <si>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</si>
  <si>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</si>
  <si>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</si>
  <si>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</si>
  <si>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</si>
  <si>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</si>
  <si>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</si>
  <si>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</si>
  <si>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</si>
  <si>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</si>
  <si>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</si>
  <si>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</si>
  <si>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</si>
  <si>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</si>
  <si>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</si>
  <si>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</si>
  <si>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</si>
  <si>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</si>
  <si>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</si>
  <si>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</si>
  <si>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</si>
  <si>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</si>
  <si>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</si>
  <si>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</si>
  <si>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</si>
  <si>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</si>
  <si>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</si>
  <si>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</si>
  <si>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</si>
  <si>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</si>
  <si>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</si>
  <si>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</si>
  <si>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</si>
  <si>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</si>
  <si>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</si>
  <si>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</si>
  <si>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</si>
  <si>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</si>
  <si>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</si>
  <si>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</si>
  <si>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</si>
  <si>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</si>
  <si>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</si>
  <si>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</si>
  <si>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</si>
  <si>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</si>
  <si>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</si>
  <si>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</si>
  <si>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</si>
  <si>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</si>
  <si>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</si>
  <si>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</si>
  <si>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</si>
  <si>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</si>
  <si>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</si>
  <si>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</si>
  <si>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</si>
  <si>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</si>
  <si>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</si>
  <si>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</si>
  <si>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</si>
  <si>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</si>
  <si>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</si>
  <si>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</si>
  <si>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</si>
  <si>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</si>
  <si>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</si>
  <si>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</si>
  <si>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</si>
  <si>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</si>
  <si>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</si>
  <si>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</si>
  <si>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</si>
  <si>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</si>
  <si>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</si>
  <si>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</si>
  <si>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</si>
  <si>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</si>
  <si>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</si>
  <si>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</si>
  <si>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</si>
  <si>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</si>
  <si>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</si>
  <si>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</si>
  <si>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</si>
  <si>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</si>
  <si>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</si>
  <si>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</si>
  <si>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</si>
  <si>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</si>
  <si>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</si>
  <si>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</si>
  <si>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</si>
  <si>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</si>
  <si>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</si>
  <si>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</si>
  <si>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</si>
  <si>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</si>
  <si>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</si>
  <si>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</si>
  <si>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</si>
  <si>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</si>
  <si>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</si>
  <si>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</si>
  <si>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</si>
  <si>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</si>
  <si>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</si>
  <si>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</si>
  <si>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</si>
  <si>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</si>
  <si>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</si>
  <si>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</si>
  <si>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</si>
  <si>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</si>
  <si>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</si>
  <si>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</si>
  <si>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</si>
  <si>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</si>
  <si>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</si>
  <si>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</si>
  <si>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</si>
  <si>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</si>
  <si>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</si>
  <si>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</si>
  <si>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</si>
  <si>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</si>
  <si>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</si>
  <si>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</si>
  <si>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</si>
  <si>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</si>
  <si>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</si>
  <si>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</si>
  <si>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</si>
  <si>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</si>
  <si>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</si>
  <si>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</si>
  <si>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</si>
  <si>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</si>
  <si>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</si>
  <si>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</si>
  <si>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</si>
  <si>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</si>
  <si>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</si>
  <si>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</si>
  <si>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</si>
  <si>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</si>
  <si>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</si>
  <si>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</si>
  <si>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</si>
  <si>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</si>
  <si>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</si>
  <si>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</si>
  <si>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</si>
  <si>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</si>
  <si>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</si>
  <si>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</si>
  <si>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</si>
  <si>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</si>
  <si>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</si>
  <si>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</si>
  <si>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</si>
  <si>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</si>
  <si>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</si>
  <si>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</si>
  <si>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</si>
  <si>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</si>
  <si>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</si>
  <si>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</si>
  <si>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</si>
  <si>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</si>
  <si>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</si>
  <si>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</si>
  <si>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</si>
  <si>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</si>
  <si>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</si>
  <si>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</si>
  <si>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</si>
  <si>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</si>
  <si>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</si>
  <si>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</si>
  <si>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</si>
  <si>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</si>
  <si>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</si>
  <si>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</si>
  <si>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</si>
  <si>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</si>
  <si>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</si>
  <si>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</si>
  <si>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</si>
  <si>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</si>
  <si>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</si>
  <si>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</si>
  <si>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</si>
  <si>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</si>
  <si>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</si>
  <si>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</si>
  <si>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</si>
  <si>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</si>
  <si>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</si>
  <si>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</si>
  <si>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</si>
  <si>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</si>
  <si>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</si>
  <si>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</si>
  <si>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</si>
  <si>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</si>
  <si>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</si>
  <si>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</si>
  <si>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</si>
  <si>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</si>
  <si>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</si>
  <si>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</si>
  <si>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</si>
  <si>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</si>
  <si>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</si>
  <si>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</si>
  <si>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</si>
  <si>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</si>
  <si>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</si>
  <si>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</si>
  <si>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</si>
  <si>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</si>
  <si>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</si>
  <si>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</si>
  <si>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</si>
  <si>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</si>
  <si>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</si>
  <si>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</si>
  <si>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</si>
  <si>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</si>
  <si>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</si>
  <si>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</si>
  <si>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</si>
  <si>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</si>
  <si>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</si>
  <si>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</si>
  <si>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</si>
  <si>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</si>
  <si>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</si>
  <si>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</si>
  <si>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</si>
  <si>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</si>
  <si>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</si>
  <si>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</si>
  <si>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</si>
  <si>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</si>
  <si>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</si>
  <si>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</si>
  <si>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</si>
  <si>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</si>
  <si>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</si>
  <si>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</si>
  <si>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</si>
  <si>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</si>
  <si>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</si>
  <si>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</si>
  <si>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</si>
  <si>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</si>
  <si>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</si>
  <si>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</si>
  <si>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</si>
  <si>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</si>
  <si>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</si>
  <si>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</si>
  <si>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</si>
  <si>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</si>
  <si>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</si>
  <si>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</si>
  <si>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</si>
  <si>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</si>
  <si>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</si>
  <si>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</si>
  <si>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</si>
  <si>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</si>
  <si>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</si>
  <si>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</si>
  <si>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</si>
  <si>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</si>
  <si>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</si>
  <si>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</si>
  <si>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</si>
  <si>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</si>
  <si>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</si>
  <si>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</si>
  <si>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</si>
  <si>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</si>
  <si>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</si>
  <si>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</si>
  <si>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</si>
  <si>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</si>
  <si>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</si>
  <si>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</si>
  <si>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</si>
  <si>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</si>
  <si>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</si>
  <si>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</si>
  <si>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</si>
  <si>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</si>
  <si>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</si>
  <si>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</si>
  <si>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</si>
  <si>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</si>
  <si>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</si>
  <si>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</si>
  <si>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</si>
  <si>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</si>
  <si>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</si>
  <si>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</si>
  <si>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</si>
  <si>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</si>
  <si>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</si>
  <si>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</si>
  <si>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</si>
  <si>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</si>
  <si>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</si>
  <si>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</si>
  <si>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</si>
  <si>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</si>
  <si>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</si>
  <si>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</si>
  <si>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</si>
  <si>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</si>
  <si>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</si>
  <si>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</si>
  <si>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</si>
  <si>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</si>
  <si>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</si>
  <si>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</si>
  <si>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</si>
  <si>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</si>
  <si>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</si>
  <si>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</si>
  <si>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</si>
  <si>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</si>
  <si>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</si>
  <si>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</si>
  <si>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</si>
  <si>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</si>
  <si>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</si>
  <si>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</si>
  <si>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</si>
  <si>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</si>
  <si>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</si>
  <si>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</si>
  <si>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</si>
  <si>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</si>
  <si>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</si>
  <si>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</si>
  <si>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</si>
  <si>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</si>
  <si>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</si>
  <si>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</si>
  <si>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</si>
  <si>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</si>
  <si>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</si>
  <si>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</si>
  <si>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</si>
  <si>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</si>
  <si>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</si>
  <si>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</si>
  <si>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</si>
  <si>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</si>
  <si>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</si>
  <si>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</si>
  <si>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</si>
  <si>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</si>
  <si>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</si>
  <si>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</si>
  <si>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</si>
  <si>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</si>
  <si>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</si>
  <si>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</si>
  <si>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</si>
  <si>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</si>
  <si>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</si>
  <si>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</si>
  <si>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</si>
  <si>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</si>
  <si>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</si>
  <si>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</si>
  <si>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</si>
  <si>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</si>
  <si>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</si>
  <si>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</si>
  <si>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</si>
  <si>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</si>
  <si>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</si>
  <si>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</si>
  <si>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</si>
  <si>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</si>
  <si>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</si>
  <si>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</si>
  <si>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</si>
  <si>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</si>
  <si>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</si>
  <si>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</si>
  <si>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</si>
  <si>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</si>
  <si>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</si>
  <si>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</si>
  <si>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</si>
  <si>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</si>
  <si>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</si>
  <si>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</si>
  <si>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</si>
  <si>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</si>
  <si>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</si>
  <si>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</si>
  <si>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</si>
  <si>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</si>
  <si>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</si>
  <si>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</si>
  <si>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</si>
  <si>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</si>
  <si>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</si>
  <si>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</si>
  <si>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</si>
  <si>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</si>
  <si>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</si>
  <si>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</si>
  <si>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</si>
  <si>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</si>
  <si>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</si>
  <si>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</si>
  <si>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</si>
  <si>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</si>
  <si>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</si>
  <si>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</si>
  <si>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</si>
  <si>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</si>
  <si>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</si>
  <si>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</si>
  <si>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</si>
  <si>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</si>
  <si>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</si>
  <si>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</si>
  <si>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</si>
  <si>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</si>
  <si>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</si>
  <si>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</si>
  <si>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</si>
  <si>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</si>
  <si>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</si>
  <si>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</si>
  <si>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</si>
  <si>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</si>
  <si>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</si>
  <si>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</si>
  <si>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</si>
  <si>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</si>
  <si>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</si>
  <si>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</si>
  <si>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</si>
  <si>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</si>
  <si>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</si>
  <si>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</si>
  <si>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</si>
  <si>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</si>
  <si>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</si>
  <si>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</si>
  <si>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</si>
  <si>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</si>
  <si>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</si>
  <si>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</si>
  <si>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</si>
  <si>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</si>
  <si>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</si>
  <si>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</si>
  <si>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</si>
  <si>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</si>
  <si>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</si>
  <si>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</si>
  <si>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</si>
  <si>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</si>
  <si>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</si>
  <si>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</si>
  <si>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</si>
  <si>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</si>
  <si>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</si>
  <si>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</si>
  <si>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</si>
  <si>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</si>
  <si>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</si>
  <si>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</si>
  <si>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</si>
  <si>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</si>
  <si>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</si>
  <si>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</si>
  <si>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</si>
  <si>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</si>
  <si>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</si>
  <si>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</si>
  <si>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</si>
  <si>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</si>
  <si>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</si>
  <si>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</si>
  <si>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</si>
  <si>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</si>
  <si>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</si>
  <si>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</si>
  <si>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</si>
  <si>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</si>
  <si>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</si>
  <si>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</si>
  <si>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</si>
  <si>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</si>
  <si>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</si>
  <si>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</si>
  <si>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</si>
  <si>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</si>
  <si>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</si>
  <si>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</si>
  <si>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</si>
  <si>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</si>
  <si>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</si>
  <si>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</si>
  <si>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</si>
  <si>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</si>
  <si>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</si>
  <si>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</si>
  <si>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</si>
  <si>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</si>
  <si>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</si>
  <si>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</si>
  <si>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</si>
  <si>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</si>
  <si>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</si>
  <si>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</si>
  <si>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</si>
  <si>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</si>
  <si>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</si>
  <si>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</si>
  <si>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</si>
  <si>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</si>
  <si>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</si>
  <si>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</si>
  <si>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</si>
  <si>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</si>
  <si>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</si>
  <si>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</si>
  <si>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</si>
  <si>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</si>
  <si>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</si>
  <si>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</si>
  <si>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</si>
  <si>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</si>
  <si>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</si>
  <si>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</si>
  <si>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</si>
  <si>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</si>
  <si>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</si>
  <si>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</si>
  <si>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</si>
  <si>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</si>
  <si>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</si>
  <si>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</si>
  <si>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</si>
  <si>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</si>
  <si>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</si>
  <si>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</si>
  <si>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</si>
  <si>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</si>
  <si>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</si>
  <si>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</si>
  <si>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</si>
  <si>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</si>
  <si>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</si>
  <si>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</si>
  <si>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</si>
  <si>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</si>
  <si>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</si>
  <si>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</si>
  <si>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</si>
  <si>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</si>
  <si>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</si>
  <si>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</si>
  <si>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</si>
  <si>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</si>
  <si>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</si>
  <si>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</si>
  <si>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</si>
  <si>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</si>
  <si>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</si>
  <si>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</si>
  <si>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</si>
  <si>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</si>
  <si>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</si>
  <si>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</si>
  <si>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</si>
  <si>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</si>
  <si>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</si>
  <si>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</si>
  <si>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</si>
  <si>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</si>
  <si>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</si>
  <si>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</si>
  <si>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</si>
  <si>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</si>
  <si>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</si>
  <si>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</si>
  <si>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</si>
  <si>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</si>
  <si>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</si>
  <si>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</si>
  <si>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</si>
  <si>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</si>
  <si>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</si>
  <si>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</si>
  <si>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</si>
  <si>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</si>
  <si>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</si>
  <si>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</si>
  <si>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</si>
  <si>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</si>
  <si>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</si>
  <si>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</si>
  <si>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</si>
  <si>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</si>
  <si>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</si>
  <si>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</si>
  <si>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</si>
  <si>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</si>
  <si>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</si>
  <si>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</si>
  <si>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</si>
  <si>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</si>
  <si>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</si>
  <si>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</si>
  <si>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</si>
  <si>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</si>
  <si>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</si>
  <si>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</si>
  <si>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</si>
  <si>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</si>
  <si>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</si>
  <si>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</si>
  <si>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</si>
  <si>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</si>
  <si>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</si>
  <si>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</si>
  <si>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</si>
  <si>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</si>
  <si>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</si>
  <si>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</si>
  <si>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</si>
  <si>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</si>
  <si>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</si>
  <si>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</si>
  <si>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</si>
  <si>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</si>
  <si>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</si>
  <si>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</si>
  <si>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</si>
  <si>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</si>
  <si>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</si>
  <si>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</si>
  <si>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</si>
  <si>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</si>
  <si>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</si>
  <si>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</si>
  <si>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</si>
  <si>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</si>
  <si>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</si>
  <si>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</si>
  <si>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</si>
  <si>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</si>
  <si>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</si>
  <si>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</si>
  <si>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</si>
  <si>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</si>
  <si>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</si>
  <si>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</si>
  <si>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</si>
  <si>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</si>
  <si>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</si>
  <si>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</si>
  <si>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</si>
  <si>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</si>
  <si>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</si>
  <si>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</si>
  <si>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</si>
  <si>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</si>
  <si>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</si>
  <si>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</si>
  <si>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</si>
  <si>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</si>
  <si>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</si>
  <si>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</si>
  <si>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</si>
  <si>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</si>
  <si>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</si>
  <si>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</si>
  <si>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</si>
  <si>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</si>
  <si>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</si>
  <si>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</si>
  <si>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</si>
  <si>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</si>
  <si>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</si>
  <si>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</si>
  <si>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</si>
  <si>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</si>
  <si>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</si>
  <si>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</si>
  <si>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</si>
  <si>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</si>
  <si>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</si>
  <si>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</si>
  <si>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</si>
  <si>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</si>
  <si>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</si>
  <si>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</si>
  <si>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</si>
  <si>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</si>
  <si>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</si>
  <si>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</si>
  <si>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</si>
  <si>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</si>
  <si>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</si>
  <si>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</si>
  <si>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</si>
  <si>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</si>
  <si>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</si>
  <si>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</si>
  <si>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</si>
  <si>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</si>
  <si>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</si>
  <si>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</si>
  <si>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</si>
  <si>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</si>
  <si>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</si>
  <si>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</si>
  <si>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</si>
  <si>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</si>
  <si>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</si>
  <si>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</si>
  <si>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</si>
  <si>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</si>
  <si>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</si>
  <si>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</si>
  <si>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</si>
  <si>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</si>
  <si>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</si>
  <si>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</si>
  <si>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</si>
  <si>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</si>
  <si>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</si>
  <si>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</si>
  <si>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</si>
  <si>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</si>
  <si>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</si>
  <si>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</si>
  <si>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</si>
  <si>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</si>
  <si>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</si>
  <si>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</si>
  <si>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</si>
  <si>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</si>
  <si>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</si>
  <si>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</si>
  <si>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</si>
  <si>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</si>
  <si>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</si>
  <si>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</si>
  <si>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</si>
  <si>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</si>
  <si>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</si>
  <si>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</si>
  <si>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</si>
  <si>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</si>
  <si>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</si>
  <si>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</si>
  <si>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</si>
  <si>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</si>
  <si>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</si>
  <si>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</si>
  <si>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</si>
  <si>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</si>
  <si>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</si>
  <si>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</si>
  <si>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</si>
  <si>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</si>
  <si>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</si>
  <si>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</si>
  <si>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</si>
  <si>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</si>
  <si>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</si>
  <si>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</si>
  <si>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</si>
  <si>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</si>
  <si>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</si>
  <si>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</si>
  <si>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</si>
  <si>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</si>
  <si>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</si>
  <si>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</si>
  <si>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</si>
  <si>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</si>
  <si>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</si>
  <si>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</si>
  <si>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</si>
  <si>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</si>
  <si>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</si>
  <si>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</si>
  <si>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</si>
  <si>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</si>
  <si>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</si>
  <si>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</si>
  <si>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</si>
  <si>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</si>
  <si>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</si>
  <si>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</si>
  <si>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</si>
  <si>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</si>
  <si>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</si>
  <si>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</si>
  <si>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</si>
  <si>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</si>
  <si>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</si>
  <si>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</si>
  <si>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</si>
  <si>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</si>
  <si>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</si>
  <si>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</si>
  <si>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</si>
  <si>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</si>
  <si>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</si>
  <si>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</si>
  <si>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</si>
  <si>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</si>
  <si>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</si>
  <si>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</si>
  <si>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</si>
  <si>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</si>
  <si>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</si>
  <si>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</si>
  <si>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</si>
  <si>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</si>
  <si>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</si>
  <si>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</si>
  <si>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</si>
  <si>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</si>
  <si>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</si>
  <si>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</si>
  <si>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</si>
  <si>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</si>
  <si>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</si>
  <si>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</si>
  <si>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</si>
  <si>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</si>
  <si>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</si>
  <si>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</si>
  <si>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</si>
  <si>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</si>
  <si>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</si>
  <si>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</si>
  <si>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</si>
  <si>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</si>
  <si>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</si>
  <si>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</si>
  <si>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</si>
  <si>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</si>
  <si>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</si>
  <si>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</si>
  <si>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</si>
  <si>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</si>
  <si>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</si>
  <si>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</si>
  <si>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</si>
  <si>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</si>
  <si>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</si>
  <si>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</si>
  <si>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</si>
  <si>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</si>
  <si>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</si>
  <si>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</si>
  <si>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</si>
  <si>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</si>
  <si>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</si>
  <si>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</si>
  <si>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</si>
  <si>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</si>
  <si>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</si>
  <si>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</si>
  <si>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</si>
  <si>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</si>
  <si>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</si>
  <si>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</si>
  <si>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</si>
  <si>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</si>
  <si>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</si>
  <si>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</si>
  <si>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</si>
  <si>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</si>
  <si>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</si>
  <si>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</si>
  <si>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</si>
  <si>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</si>
  <si>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</si>
  <si>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</si>
  <si>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</si>
  <si>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</si>
  <si>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</si>
  <si>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</si>
  <si>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</si>
  <si>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</si>
  <si>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</si>
  <si>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</si>
  <si>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</si>
  <si>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</si>
  <si>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</si>
  <si>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</si>
  <si>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</si>
  <si>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</si>
  <si>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</si>
  <si>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</si>
  <si>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</si>
  <si>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</si>
  <si>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</si>
  <si>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</si>
  <si>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</si>
  <si>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</si>
  <si>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</si>
  <si>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</si>
  <si>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</si>
  <si>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</si>
  <si>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</si>
  <si>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</si>
  <si>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</si>
  <si>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</si>
  <si>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</si>
  <si>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</si>
  <si>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</si>
  <si>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</si>
  <si>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</si>
  <si>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</si>
  <si>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</si>
  <si>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</si>
  <si>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</si>
  <si>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</si>
  <si>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</si>
  <si>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</si>
  <si>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</si>
  <si>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</si>
  <si>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</si>
  <si>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</si>
  <si>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</si>
  <si>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</si>
  <si>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</si>
  <si>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</si>
  <si>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</si>
  <si>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</si>
  <si>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</si>
  <si>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</si>
  <si>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</si>
  <si>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</si>
  <si>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</si>
  <si>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</si>
  <si>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</si>
  <si>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</si>
  <si>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</si>
  <si>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</si>
  <si>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</si>
  <si>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</si>
  <si>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</si>
  <si>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</si>
  <si>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</si>
  <si>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</si>
  <si>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</si>
  <si>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</si>
  <si>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</si>
  <si>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</si>
  <si>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</si>
  <si>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</si>
  <si>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</si>
  <si>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</si>
  <si>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</si>
  <si>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</si>
  <si>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</si>
  <si>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</si>
  <si>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</si>
  <si>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</si>
  <si>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</si>
  <si>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</si>
  <si>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</si>
  <si>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</si>
  <si>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</si>
  <si>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</si>
  <si>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</si>
  <si>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</si>
  <si>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</si>
  <si>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</si>
  <si>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</si>
  <si>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</si>
  <si>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</si>
  <si>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</si>
  <si>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</si>
  <si>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</si>
  <si>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</si>
  <si>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</si>
  <si>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</si>
  <si>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</si>
  <si>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</si>
  <si>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</si>
  <si>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</si>
  <si>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</si>
  <si>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</si>
  <si>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</si>
  <si>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</si>
  <si>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</si>
  <si>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</si>
  <si>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</si>
  <si>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</si>
  <si>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</si>
  <si>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</si>
  <si>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</si>
  <si>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</si>
  <si>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</si>
  <si>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</si>
  <si>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</si>
  <si>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</si>
  <si>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</si>
  <si>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</si>
  <si>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</si>
  <si>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</si>
  <si>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</si>
  <si>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</si>
  <si>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</si>
  <si>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</si>
  <si>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</si>
  <si>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</si>
  <si>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</si>
  <si>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</si>
  <si>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</si>
  <si>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</si>
  <si>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</si>
  <si>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</si>
  <si>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</si>
  <si>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</si>
  <si>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</si>
  <si>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</si>
  <si>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</si>
  <si>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</si>
  <si>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</si>
  <si>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</si>
  <si>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</si>
  <si>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</si>
  <si>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</si>
  <si>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</si>
  <si>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</si>
  <si>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</si>
  <si>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</si>
  <si>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</si>
  <si>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</si>
  <si>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</si>
  <si>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</si>
  <si>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</si>
  <si>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</si>
  <si>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</si>
  <si>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</si>
  <si>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</si>
  <si>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</si>
  <si>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</si>
  <si>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</si>
  <si>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</si>
  <si>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</si>
  <si>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</si>
  <si>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</si>
  <si>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</si>
  <si>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</si>
  <si>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</si>
  <si>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</si>
  <si>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</si>
  <si>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</si>
  <si>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</si>
  <si>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</si>
  <si>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</si>
  <si>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</si>
  <si>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</si>
  <si>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</si>
  <si>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</si>
  <si>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</si>
  <si>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</si>
  <si>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</si>
  <si>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</si>
  <si>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</si>
  <si>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</si>
  <si>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</si>
  <si>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</si>
  <si>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</si>
  <si>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</si>
  <si>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</si>
  <si>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</si>
  <si>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</si>
  <si>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</si>
  <si>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</si>
  <si>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</si>
  <si>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</si>
  <si>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</si>
  <si>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</si>
  <si>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</si>
  <si>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</si>
  <si>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</si>
  <si>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</si>
  <si>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</si>
  <si>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</si>
  <si>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</si>
  <si>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</si>
  <si>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</si>
  <si>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</si>
  <si>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</si>
  <si>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</si>
  <si>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</si>
  <si>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</si>
  <si>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</si>
  <si>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</si>
  <si>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</si>
  <si>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</si>
  <si>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</si>
  <si>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</si>
  <si>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</si>
  <si>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</si>
  <si>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</si>
  <si>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</si>
  <si>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</si>
  <si>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</si>
  <si>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</si>
  <si>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</si>
  <si>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</si>
  <si>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</si>
  <si>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</si>
  <si>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</si>
  <si>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</si>
  <si>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</si>
  <si>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</si>
  <si>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</si>
  <si>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</si>
  <si>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</si>
  <si>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</si>
  <si>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</si>
  <si>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</si>
  <si>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</si>
  <si>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</si>
  <si>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</si>
  <si>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</si>
  <si>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</si>
  <si>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</si>
  <si>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</si>
  <si>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</si>
  <si>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</si>
  <si>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</si>
  <si>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</si>
  <si>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</si>
  <si>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</si>
  <si>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</si>
  <si>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</si>
  <si>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</si>
  <si>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</si>
  <si>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</si>
  <si>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</si>
  <si>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</si>
  <si>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</si>
  <si>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</si>
  <si>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</si>
  <si>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</si>
  <si>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</si>
  <si>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</si>
  <si>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</si>
  <si>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</si>
  <si>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</si>
  <si>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</si>
  <si>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</si>
  <si>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</si>
  <si>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</si>
  <si>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</si>
  <si>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</si>
  <si>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</si>
  <si>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</si>
  <si>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</si>
  <si>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</si>
  <si>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</si>
  <si>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</si>
  <si>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</si>
  <si>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</si>
  <si>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</si>
  <si>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</si>
  <si>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</si>
  <si>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</si>
  <si>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</si>
  <si>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</si>
  <si>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</si>
  <si>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</si>
  <si>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</si>
  <si>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</si>
  <si>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</si>
  <si>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</si>
  <si>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</si>
  <si>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</si>
  <si>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</si>
  <si>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</si>
  <si>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</si>
  <si>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</si>
  <si>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</si>
  <si>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</si>
  <si>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</si>
  <si>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</si>
  <si>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</si>
  <si>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</si>
  <si>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</si>
  <si>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</si>
  <si>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</si>
  <si>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</si>
  <si>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</si>
  <si>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</si>
  <si>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</si>
  <si>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</si>
  <si>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</si>
  <si>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</si>
  <si>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</si>
  <si>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</si>
  <si>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</si>
  <si>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</si>
  <si>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</si>
  <si>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</si>
  <si>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</si>
  <si>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</si>
  <si>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</si>
  <si>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</si>
  <si>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</si>
  <si>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</si>
  <si>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</si>
  <si>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</si>
  <si>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</si>
  <si>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</si>
  <si>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</si>
  <si>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</si>
  <si>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</si>
  <si>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</si>
  <si>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</si>
  <si>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</si>
  <si>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</si>
  <si>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</si>
  <si>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</si>
  <si>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</si>
  <si>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</si>
  <si>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</si>
  <si>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</si>
  <si>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</si>
  <si>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</si>
  <si>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</si>
  <si>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</si>
  <si>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</si>
  <si>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</si>
  <si>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</si>
  <si>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</si>
  <si>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</si>
  <si>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</si>
  <si>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</si>
  <si>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</si>
  <si>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</si>
  <si>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</si>
  <si>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</si>
  <si>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</si>
  <si>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</si>
  <si>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</si>
  <si>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</si>
  <si>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</si>
  <si>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</si>
  <si>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</si>
  <si>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</si>
  <si>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</si>
  <si>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</si>
  <si>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</si>
  <si>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</si>
  <si>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</si>
  <si>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</si>
  <si>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</si>
  <si>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</si>
  <si>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</si>
  <si>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</si>
  <si>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</si>
  <si>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</si>
  <si>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</si>
  <si>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</si>
  <si>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</si>
  <si>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</si>
  <si>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</si>
  <si>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</si>
  <si>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</si>
  <si>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</si>
  <si>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</si>
  <si>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</si>
  <si>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</si>
  <si>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</si>
  <si>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</si>
  <si>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</si>
  <si>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</si>
  <si>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</si>
  <si>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</si>
  <si>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</si>
  <si>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</si>
  <si>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</si>
  <si>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</si>
  <si>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</si>
  <si>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</si>
  <si>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</si>
  <si>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</si>
  <si>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</si>
  <si>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</si>
  <si>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</si>
  <si>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</si>
  <si>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</si>
  <si>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</si>
  <si>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</si>
  <si>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</si>
  <si>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</si>
  <si>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</si>
  <si>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</si>
  <si>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</si>
  <si>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</si>
  <si>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</si>
  <si>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</si>
  <si>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</si>
  <si>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</si>
  <si>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</si>
  <si>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</si>
  <si>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</si>
  <si>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</si>
  <si>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</si>
  <si>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</si>
  <si>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</si>
  <si>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</si>
  <si>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</si>
  <si>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</si>
  <si>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</si>
  <si>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</si>
  <si>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</si>
  <si>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</si>
  <si>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</si>
  <si>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</si>
  <si>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</si>
  <si>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</si>
  <si>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</si>
  <si>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</si>
  <si>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</si>
  <si>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</si>
  <si>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</si>
  <si>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</si>
  <si>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</si>
  <si>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</si>
  <si>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</si>
  <si>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</si>
  <si>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</si>
  <si>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</si>
  <si>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</si>
  <si>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</si>
  <si>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</si>
  <si>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</si>
  <si>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</si>
  <si>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</si>
  <si>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</si>
  <si>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</si>
  <si>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</si>
  <si>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</si>
  <si>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</si>
  <si>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</si>
  <si>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</si>
  <si>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</si>
  <si>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</si>
  <si>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</si>
  <si>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</si>
  <si>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</si>
  <si>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</si>
  <si>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</si>
  <si>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</si>
  <si>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</si>
  <si>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</si>
  <si>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</si>
  <si>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</si>
  <si>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</si>
  <si>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</si>
  <si>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</si>
  <si>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</si>
  <si>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</si>
  <si>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</si>
  <si>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</si>
  <si>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</si>
  <si>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</si>
  <si>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</si>
  <si>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</si>
  <si>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</si>
  <si>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</si>
  <si>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</si>
  <si>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</si>
  <si>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</si>
  <si>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</si>
  <si>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</si>
  <si>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</si>
  <si>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</si>
  <si>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</si>
  <si>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</si>
  <si>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</si>
  <si>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</si>
  <si>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</si>
  <si>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</si>
  <si>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</si>
  <si>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</si>
  <si>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</si>
  <si>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</si>
  <si>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</si>
  <si>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</si>
  <si>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</si>
  <si>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</si>
  <si>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</si>
  <si>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</si>
  <si>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</si>
  <si>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</si>
  <si>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</si>
  <si>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</si>
  <si>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</si>
  <si>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</si>
  <si>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</si>
  <si>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</si>
  <si>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</si>
  <si>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</si>
  <si>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</si>
  <si>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</si>
  <si>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</si>
  <si>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</si>
  <si>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</si>
  <si>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</si>
  <si>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</si>
  <si>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</si>
  <si>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</si>
  <si>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</si>
  <si>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</si>
  <si>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</si>
  <si>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</si>
  <si>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</si>
  <si>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</si>
  <si>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</si>
  <si>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</si>
  <si>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</si>
  <si>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</si>
  <si>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</si>
  <si>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</si>
  <si>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</si>
  <si>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</si>
  <si>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</si>
  <si>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</si>
  <si>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</si>
  <si>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</si>
  <si>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</si>
  <si>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</si>
  <si>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</si>
  <si>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</si>
  <si>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</si>
  <si>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</si>
  <si>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</si>
  <si>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</si>
  <si>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</si>
  <si>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</si>
  <si>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</si>
  <si>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</si>
  <si>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</si>
  <si>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</si>
  <si>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</si>
  <si>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</si>
  <si>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</si>
  <si>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</si>
  <si>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</si>
  <si>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</si>
  <si>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</si>
  <si>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</si>
  <si>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</si>
  <si>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</si>
  <si>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</si>
  <si>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</si>
  <si>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</si>
  <si>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</si>
  <si>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</si>
  <si>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</si>
  <si>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</si>
  <si>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</si>
  <si>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</si>
  <si>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</si>
  <si>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</si>
  <si>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</si>
  <si>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</si>
  <si>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</si>
  <si>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</si>
  <si>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</si>
  <si>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</si>
  <si>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</si>
  <si>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</si>
  <si>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</si>
  <si>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</si>
  <si>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</si>
  <si>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</si>
  <si>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</si>
  <si>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</si>
  <si>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</si>
  <si>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</si>
  <si>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</si>
  <si>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</si>
  <si>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</si>
  <si>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</si>
  <si>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</si>
  <si>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</si>
  <si>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</si>
  <si>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</si>
  <si>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</si>
  <si>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</si>
  <si>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</si>
  <si>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</si>
  <si>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</si>
  <si>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</si>
  <si>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</si>
  <si>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</si>
  <si>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</si>
  <si>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</si>
  <si>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</si>
  <si>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</si>
  <si>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</si>
  <si>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</si>
  <si>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</si>
  <si>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</si>
  <si>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</si>
  <si>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</si>
  <si>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</si>
  <si>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</si>
  <si>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</si>
  <si>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</si>
  <si>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</si>
  <si>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</si>
  <si>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</si>
  <si>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</si>
  <si>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</si>
  <si>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</si>
  <si>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</si>
  <si>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</si>
  <si>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</si>
  <si>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</si>
  <si>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</si>
  <si>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</si>
  <si>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</si>
  <si>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</si>
  <si>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</si>
  <si>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</si>
  <si>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</si>
  <si>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</si>
  <si>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</si>
  <si>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</si>
  <si>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</si>
  <si>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</si>
  <si>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</si>
  <si>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</si>
  <si>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</si>
  <si>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</si>
  <si>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</si>
  <si>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</si>
  <si>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</si>
  <si>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</si>
  <si>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</si>
  <si>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</si>
  <si>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</si>
  <si>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</si>
  <si>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</si>
  <si>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</si>
  <si>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</si>
  <si>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</si>
  <si>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</si>
  <si>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</si>
  <si>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</si>
  <si>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</si>
  <si>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</si>
  <si>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</si>
  <si>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</si>
  <si>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</si>
  <si>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</si>
  <si>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</si>
  <si>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</si>
  <si>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</si>
  <si>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</si>
  <si>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</si>
  <si>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</si>
  <si>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</si>
  <si>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</si>
  <si>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</si>
  <si>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</si>
  <si>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</si>
  <si>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</si>
  <si>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</si>
  <si>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</si>
  <si>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</si>
  <si>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</si>
  <si>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</si>
  <si>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</si>
  <si>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</si>
  <si>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</si>
  <si>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</si>
  <si>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</si>
  <si>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</si>
  <si>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</si>
  <si>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</si>
  <si>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</si>
  <si>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</si>
  <si>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</si>
  <si>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</si>
  <si>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</si>
  <si>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</si>
  <si>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</si>
  <si>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</si>
  <si>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</si>
  <si>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</si>
  <si>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</si>
  <si>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</si>
  <si>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</si>
  <si>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</si>
  <si>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</si>
  <si>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</si>
  <si>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</si>
  <si>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</si>
  <si>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</si>
  <si>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</si>
  <si>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</si>
  <si>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</si>
  <si>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</si>
  <si>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</si>
  <si>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</si>
  <si>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</si>
  <si>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</si>
  <si>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</si>
  <si>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</si>
  <si>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</si>
  <si>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</si>
  <si>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</si>
  <si>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</si>
  <si>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</si>
  <si>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</si>
  <si>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</si>
  <si>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</si>
  <si>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</si>
  <si>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</si>
  <si>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</si>
  <si>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</si>
  <si>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</si>
  <si>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</si>
  <si>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</si>
  <si>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</si>
  <si>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</si>
  <si>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</si>
  <si>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</si>
  <si>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</si>
  <si>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</si>
  <si>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</si>
  <si>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</si>
  <si>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</si>
  <si>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</si>
  <si>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</si>
  <si>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</si>
  <si>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</si>
  <si>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</si>
  <si>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</si>
  <si>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</si>
  <si>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</si>
  <si>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</si>
  <si>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</si>
  <si>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</si>
  <si>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</si>
  <si>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</si>
  <si>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</si>
  <si>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</si>
  <si>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</si>
  <si>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</si>
  <si>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</si>
  <si>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</si>
  <si>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</si>
  <si>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</si>
  <si>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</si>
  <si>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</si>
  <si>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</si>
  <si>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</si>
  <si>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</si>
  <si>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</si>
  <si>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</si>
  <si>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</si>
  <si>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</si>
  <si>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</si>
  <si>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</si>
  <si>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</si>
  <si>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</si>
  <si>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</si>
  <si>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</si>
  <si>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</si>
  <si>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</si>
  <si>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</si>
  <si>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</si>
  <si>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</si>
  <si>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</si>
  <si>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</si>
  <si>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</si>
  <si>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</si>
  <si>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</si>
  <si>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</si>
  <si>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</si>
  <si>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</si>
  <si>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</si>
  <si>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</si>
  <si>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</si>
  <si>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</si>
  <si>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</si>
  <si>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</si>
  <si>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</si>
  <si>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</si>
  <si>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</si>
  <si>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</si>
  <si>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</si>
  <si>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</si>
  <si>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</si>
  <si>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</si>
  <si>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</si>
  <si>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</si>
  <si>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</si>
  <si>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</si>
  <si>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</si>
  <si>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</si>
  <si>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</si>
  <si>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</si>
  <si>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</si>
  <si>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</si>
  <si>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</si>
  <si>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</si>
  <si>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</si>
  <si>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</si>
  <si>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</si>
  <si>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</si>
  <si>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</si>
  <si>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</si>
  <si>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</si>
  <si>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</si>
  <si>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</si>
  <si>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</si>
  <si>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</si>
  <si>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</si>
  <si>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</si>
  <si>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</si>
  <si>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</si>
  <si>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</si>
  <si>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</si>
  <si>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</si>
  <si>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</si>
  <si>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</si>
  <si>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</si>
  <si>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</si>
  <si>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</si>
  <si>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</si>
  <si>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</si>
  <si>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</si>
  <si>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</si>
  <si>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</si>
  <si>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</si>
  <si>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</si>
  <si>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</si>
  <si>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</si>
  <si>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</si>
  <si>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</si>
  <si>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</si>
  <si>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</si>
  <si>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</si>
  <si>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</si>
  <si>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</si>
  <si>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</si>
  <si>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</si>
  <si>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</si>
  <si>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</si>
  <si>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</si>
  <si>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</si>
  <si>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</si>
  <si>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</si>
  <si>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</si>
  <si>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</si>
  <si>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</si>
  <si>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</si>
  <si>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</si>
  <si>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</si>
  <si>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</si>
  <si>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</si>
  <si>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</si>
  <si>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</si>
  <si>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</si>
  <si>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</si>
  <si>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</si>
  <si>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</si>
  <si>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</si>
  <si>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</si>
  <si>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</si>
  <si>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</si>
  <si>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</si>
  <si>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</si>
  <si>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</si>
  <si>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</si>
  <si>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</si>
  <si>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</si>
  <si>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</si>
  <si>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</si>
  <si>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</si>
  <si>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</si>
  <si>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</si>
  <si>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</si>
  <si>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</si>
  <si>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</si>
  <si>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</si>
  <si>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</si>
  <si>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</si>
  <si>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</si>
  <si>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</si>
  <si>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</si>
  <si>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</si>
  <si>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</si>
  <si>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</si>
  <si>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</si>
  <si>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</si>
  <si>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</si>
  <si>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</si>
  <si>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</si>
  <si>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</si>
  <si>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</si>
  <si>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</si>
  <si>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</si>
  <si>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</si>
  <si>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</si>
  <si>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</si>
  <si>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</si>
  <si>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</si>
  <si>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</si>
  <si>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</si>
  <si>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</si>
  <si>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</si>
  <si>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</si>
  <si>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</si>
  <si>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</si>
  <si>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</si>
  <si>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</si>
  <si>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</si>
  <si>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</si>
  <si>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</si>
  <si>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</si>
  <si>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</si>
  <si>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</si>
  <si>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</si>
  <si>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</si>
  <si>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</si>
  <si>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</si>
  <si>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</si>
  <si>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</si>
  <si>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</si>
  <si>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</si>
  <si>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</si>
  <si>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</si>
  <si>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</si>
  <si>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</si>
  <si>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</si>
  <si>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</si>
  <si>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</si>
  <si>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</si>
  <si>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</si>
  <si>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</si>
  <si>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</si>
  <si>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</si>
  <si>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</si>
  <si>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</si>
  <si>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</si>
  <si>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</si>
  <si>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</si>
  <si>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</si>
  <si>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</si>
  <si>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</si>
  <si>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</si>
  <si>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</si>
  <si>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</si>
  <si>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</si>
  <si>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</si>
  <si>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</si>
  <si>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</si>
  <si>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</si>
  <si>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</si>
  <si>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</si>
  <si>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</si>
  <si>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</si>
  <si>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</si>
  <si>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</si>
  <si>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</si>
  <si>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</si>
  <si>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</si>
  <si>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</si>
  <si>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</si>
  <si>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</si>
  <si>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</si>
  <si>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</si>
  <si>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</si>
  <si>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</si>
  <si>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</si>
  <si>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</si>
  <si>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</si>
  <si>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</si>
  <si>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</si>
  <si>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</si>
  <si>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</si>
  <si>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</si>
  <si>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</si>
  <si>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</si>
  <si>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</si>
  <si>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</si>
  <si>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</si>
  <si>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</si>
  <si>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</si>
  <si>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</si>
  <si>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</si>
  <si>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</si>
  <si>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</si>
  <si>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</si>
  <si>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</si>
  <si>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</si>
  <si>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</si>
  <si>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</si>
  <si>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</si>
  <si>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</si>
  <si>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</si>
  <si>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</si>
  <si>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</si>
  <si>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</si>
  <si>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</si>
  <si>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</si>
  <si>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</si>
  <si>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</si>
  <si>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</si>
  <si>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</si>
  <si>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</si>
  <si>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</si>
  <si>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</si>
  <si>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</si>
  <si>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</si>
  <si>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</si>
  <si>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</si>
  <si>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</si>
  <si>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</si>
  <si>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</si>
  <si>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</si>
  <si>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</si>
  <si>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</si>
  <si>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</si>
  <si>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</si>
  <si>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</si>
  <si>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</si>
  <si>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</si>
  <si>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</si>
  <si>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</si>
  <si>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</si>
  <si>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</si>
  <si>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</si>
  <si>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</si>
  <si>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</si>
  <si>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</si>
  <si>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</si>
  <si>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</si>
  <si>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</si>
  <si>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</si>
  <si>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</si>
  <si>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</si>
  <si>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</si>
  <si>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</si>
  <si>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</si>
  <si>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</si>
  <si>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</si>
  <si>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</si>
  <si>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</si>
  <si>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</si>
  <si>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</si>
  <si>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</si>
  <si>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</si>
  <si>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</si>
  <si>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</si>
  <si>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</si>
  <si>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</si>
  <si>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</si>
  <si>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</si>
  <si>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</si>
  <si>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</si>
  <si>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</si>
  <si>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</si>
  <si>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</si>
  <si>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</si>
  <si>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</si>
  <si>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</si>
  <si>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</si>
  <si>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</si>
  <si>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</si>
  <si>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</si>
  <si>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</si>
  <si>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</si>
  <si>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</si>
  <si>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</si>
  <si>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</si>
  <si>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</si>
  <si>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</si>
  <si>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</si>
  <si>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</si>
  <si>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</si>
  <si>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</si>
  <si>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</si>
  <si>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</si>
  <si>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</si>
  <si>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</si>
  <si>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</si>
  <si>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</si>
  <si>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</si>
  <si>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</si>
  <si>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</si>
  <si>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</si>
  <si>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</si>
  <si>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</si>
  <si>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</si>
  <si>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</si>
  <si>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</si>
  <si>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</si>
  <si>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</si>
  <si>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</si>
  <si>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</si>
  <si>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</si>
  <si>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</si>
  <si>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</si>
  <si>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</si>
  <si>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</si>
  <si>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</si>
  <si>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</si>
  <si>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</si>
  <si>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</si>
  <si>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</si>
  <si>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</si>
  <si>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</si>
  <si>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</si>
  <si>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</si>
  <si>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</si>
  <si>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</si>
  <si>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</si>
  <si>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</si>
  <si>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</si>
  <si>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</si>
  <si>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</si>
  <si>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</si>
  <si>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</si>
  <si>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</si>
  <si>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</si>
  <si>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</si>
  <si>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</si>
  <si>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</si>
  <si>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</si>
  <si>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</si>
  <si>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</si>
  <si>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</si>
  <si>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</si>
  <si>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</si>
  <si>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</si>
  <si>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</si>
  <si>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</si>
  <si>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</si>
  <si>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</si>
  <si>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</si>
  <si>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</si>
  <si>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</si>
  <si>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</si>
  <si>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</si>
  <si>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</si>
  <si>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</si>
  <si>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</si>
  <si>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</si>
  <si>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</si>
  <si>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</si>
  <si>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</si>
  <si>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</si>
  <si>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</si>
  <si>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</si>
  <si>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</si>
  <si>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</si>
  <si>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</si>
  <si>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</si>
  <si>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</si>
  <si>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</si>
  <si>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</si>
  <si>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</si>
  <si>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</si>
  <si>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</si>
  <si>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</si>
  <si>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</si>
  <si>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</si>
  <si>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</si>
  <si>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</si>
  <si>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</si>
  <si>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</si>
  <si>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</si>
  <si>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</si>
  <si>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</si>
  <si>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</si>
  <si>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</si>
  <si>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</si>
  <si>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</si>
  <si>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</si>
  <si>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</si>
  <si>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</si>
  <si>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</si>
  <si>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</si>
  <si>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</si>
  <si>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</si>
  <si>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</si>
  <si>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</si>
  <si>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</si>
  <si>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</si>
  <si>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</si>
  <si>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</si>
  <si>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</si>
  <si>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</si>
  <si>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</si>
  <si>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</si>
  <si>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</si>
  <si>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</si>
  <si>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</si>
  <si>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</si>
  <si>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</si>
  <si>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</si>
  <si>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</si>
  <si>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</si>
  <si>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</si>
  <si>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</si>
  <si>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</si>
  <si>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</si>
  <si>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</si>
  <si>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</si>
  <si>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</si>
  <si>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</si>
  <si>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</si>
  <si>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</si>
  <si>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</si>
  <si>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</si>
  <si>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</si>
  <si>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</si>
  <si>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</si>
  <si>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</si>
  <si>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</si>
  <si>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</si>
  <si>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</si>
  <si>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</si>
  <si>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</si>
  <si>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</si>
  <si>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</si>
  <si>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</si>
  <si>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</si>
  <si>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</si>
  <si>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</si>
  <si>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</si>
  <si>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</si>
  <si>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</si>
  <si>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</si>
  <si>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</si>
  <si>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</si>
  <si>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</si>
  <si>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</si>
  <si>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</si>
  <si>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</si>
  <si>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</si>
  <si>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</si>
  <si>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</si>
  <si>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</si>
  <si>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</si>
  <si>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</si>
  <si>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</si>
  <si>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</si>
  <si>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</si>
  <si>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</si>
  <si>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</si>
  <si>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</si>
  <si>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</si>
  <si>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</si>
  <si>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</si>
  <si>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</si>
  <si>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</si>
  <si>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</si>
  <si>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</si>
  <si>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</si>
  <si>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</si>
  <si>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</si>
  <si>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</si>
  <si>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</si>
  <si>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</si>
  <si>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</si>
  <si>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</si>
  <si>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</si>
  <si>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</si>
  <si>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</si>
  <si>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</si>
  <si>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</si>
  <si>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</si>
  <si>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</si>
  <si>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</si>
  <si>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</si>
  <si>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</si>
  <si>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</si>
  <si>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</si>
  <si>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</si>
  <si>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</si>
  <si>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</si>
  <si>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</si>
  <si>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</si>
  <si>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</si>
  <si>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</si>
  <si>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</si>
  <si>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</si>
  <si>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</si>
  <si>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</si>
  <si>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</si>
  <si>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</si>
  <si>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</si>
  <si>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</si>
  <si>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</si>
  <si>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</si>
  <si>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</si>
  <si>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</si>
  <si>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</si>
  <si>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</si>
  <si>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</si>
  <si>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</si>
  <si>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</si>
  <si>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</si>
  <si>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</si>
  <si>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</si>
  <si>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</si>
  <si>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</si>
  <si>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</si>
  <si>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</si>
  <si>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</si>
  <si>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</si>
  <si>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</si>
  <si>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</si>
  <si>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</si>
  <si>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</si>
  <si>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</si>
  <si>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</si>
  <si>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</si>
  <si>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</si>
  <si>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</si>
  <si>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</si>
  <si>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</si>
  <si>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</si>
  <si>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</si>
  <si>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</si>
  <si>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</si>
  <si>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</si>
  <si>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</si>
  <si>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</si>
  <si>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</si>
  <si>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</si>
  <si>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</si>
  <si>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</si>
  <si>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</si>
  <si>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</si>
  <si>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</si>
  <si>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</si>
  <si>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</si>
  <si>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</si>
  <si>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</si>
  <si>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</si>
  <si>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</si>
  <si>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</si>
  <si>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</si>
  <si>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</si>
  <si>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</si>
  <si>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</si>
  <si>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</si>
  <si>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</si>
  <si>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</si>
  <si>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</si>
  <si>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</si>
  <si>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</si>
  <si>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</si>
  <si>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</si>
  <si>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</si>
  <si>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</si>
  <si>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</si>
  <si>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</si>
  <si>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</si>
  <si>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</si>
  <si>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</si>
  <si>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</si>
  <si>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</si>
  <si>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</si>
  <si>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</si>
  <si>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</si>
  <si>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</si>
  <si>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</si>
  <si>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</si>
  <si>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</si>
  <si>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</si>
  <si>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</si>
  <si>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</si>
  <si>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</si>
  <si>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</si>
  <si>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</si>
  <si>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</si>
  <si>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</si>
  <si>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</si>
  <si>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</si>
  <si>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</si>
  <si>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</si>
  <si>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</si>
  <si>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</si>
  <si>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</si>
  <si>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</si>
  <si>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</si>
  <si>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</si>
  <si>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</si>
  <si>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</si>
  <si>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</si>
  <si>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</si>
  <si>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</si>
  <si>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</si>
  <si>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</si>
  <si>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</si>
  <si>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</si>
  <si>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</si>
  <si>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</si>
  <si>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</si>
  <si>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</si>
  <si>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</si>
  <si>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</si>
  <si>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</si>
  <si>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</si>
  <si>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</si>
  <si>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</si>
  <si>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</si>
  <si>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</si>
  <si>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</si>
  <si>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</si>
  <si>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</si>
  <si>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</si>
  <si>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</si>
  <si>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</si>
  <si>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</si>
  <si>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</si>
  <si>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</si>
  <si>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</si>
  <si>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</si>
  <si>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</si>
  <si>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</si>
  <si>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</si>
  <si>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</si>
  <si>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</si>
  <si>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</si>
  <si>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</si>
  <si>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</si>
  <si>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</si>
  <si>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</si>
  <si>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</si>
  <si>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</si>
  <si>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</si>
  <si>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</si>
  <si>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</si>
  <si>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</si>
  <si>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</si>
  <si>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</si>
  <si>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</si>
  <si>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</si>
  <si>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</si>
  <si>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</si>
  <si>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</si>
  <si>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</si>
  <si>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</si>
  <si>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</si>
  <si>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</si>
  <si>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</si>
  <si>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</si>
  <si>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</si>
  <si>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</si>
  <si>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</si>
  <si>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</si>
  <si>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</si>
  <si>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</si>
  <si>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</si>
  <si>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</si>
  <si>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</si>
  <si>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</si>
  <si>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</si>
  <si>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</si>
  <si>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</si>
  <si>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</si>
  <si>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</si>
  <si>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</si>
  <si>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</si>
  <si>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</si>
  <si>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</si>
  <si>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</si>
  <si>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</si>
  <si>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</si>
  <si>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</si>
  <si>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</si>
  <si>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</si>
  <si>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</si>
  <si>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</si>
  <si>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</si>
  <si>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</si>
  <si>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</si>
  <si>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</si>
  <si>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</si>
  <si>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</si>
  <si>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</si>
  <si>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</si>
  <si>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</si>
  <si>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</si>
  <si>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</si>
  <si>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</si>
  <si>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</si>
  <si>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</si>
  <si>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</si>
  <si>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</si>
  <si>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</si>
  <si>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</si>
  <si>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</si>
  <si>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</si>
  <si>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</si>
  <si>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</si>
  <si>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</si>
  <si>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</si>
  <si>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</si>
  <si>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</si>
  <si>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</si>
  <si>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</si>
  <si>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</si>
  <si>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</si>
  <si>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</si>
  <si>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</si>
  <si>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</si>
  <si>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</si>
  <si>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</si>
  <si>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</si>
  <si>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</si>
  <si>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</si>
  <si>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</si>
  <si>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</si>
  <si>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</si>
  <si>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</si>
  <si>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</si>
  <si>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</si>
  <si>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</si>
  <si>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</si>
  <si>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</si>
  <si>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</si>
  <si>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</si>
  <si>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</si>
  <si>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</si>
  <si>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</si>
  <si>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</si>
  <si>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</si>
  <si>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</si>
  <si>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</si>
  <si>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</si>
  <si>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</si>
  <si>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</si>
  <si>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</si>
  <si>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</si>
  <si>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</si>
  <si>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</si>
  <si>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</si>
  <si>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</si>
  <si>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</si>
  <si>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</si>
  <si>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</si>
  <si>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</si>
  <si>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</si>
  <si>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</si>
  <si>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</si>
  <si>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</si>
  <si>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</si>
  <si>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</si>
  <si>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</si>
  <si>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</si>
  <si>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</si>
  <si>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</si>
  <si>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</si>
  <si>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</si>
  <si>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</si>
  <si>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</si>
  <si>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</si>
  <si>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</si>
  <si>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</si>
  <si>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</si>
  <si>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</si>
  <si>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</si>
  <si>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</si>
  <si>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</si>
  <si>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</si>
  <si>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</si>
  <si>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</si>
  <si>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</si>
  <si>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</si>
  <si>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</si>
  <si>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</si>
  <si>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</si>
  <si>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</si>
  <si>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</si>
  <si>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</si>
  <si>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</si>
  <si>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</si>
  <si>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</si>
  <si>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</si>
  <si>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</si>
  <si>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</si>
  <si>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</si>
  <si>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</si>
  <si>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</si>
  <si>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</si>
  <si>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</si>
  <si>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</si>
  <si>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</si>
  <si>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</si>
  <si>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</si>
  <si>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</si>
  <si>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</si>
  <si>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</si>
  <si>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</si>
  <si>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</si>
  <si>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</si>
  <si>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</si>
  <si>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</si>
  <si>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</si>
  <si>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</si>
  <si>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</si>
  <si>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</si>
  <si>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</si>
  <si>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</si>
  <si>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</si>
  <si>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</si>
  <si>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</si>
  <si>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</si>
  <si>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</si>
  <si>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</si>
  <si>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</si>
  <si>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</si>
  <si>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</si>
  <si>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</si>
  <si>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</si>
  <si>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</si>
  <si>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</si>
  <si>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</si>
  <si>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</si>
  <si>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</si>
  <si>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</si>
  <si>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</si>
  <si>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</si>
  <si>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</si>
  <si>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</si>
  <si>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</si>
  <si>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</si>
  <si>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</si>
  <si>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</si>
  <si>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</si>
  <si>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</si>
  <si>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</si>
  <si>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</si>
  <si>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</si>
  <si>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</si>
  <si>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</si>
  <si>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</si>
  <si>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</si>
  <si>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</si>
  <si>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</si>
  <si>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</si>
  <si>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</si>
  <si>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</si>
  <si>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</si>
  <si>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</si>
  <si>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</si>
  <si>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</si>
  <si>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</si>
  <si>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</si>
  <si>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</si>
  <si>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</si>
  <si>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</si>
  <si>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</si>
  <si>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</si>
  <si>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</si>
  <si>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</si>
  <si>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</si>
  <si>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</si>
  <si>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</si>
  <si>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</si>
  <si>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</si>
  <si>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</si>
  <si>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</si>
  <si>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</si>
  <si>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</si>
  <si>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</si>
  <si>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</si>
  <si>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</si>
  <si>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</si>
  <si>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</si>
  <si>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</si>
  <si>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</si>
  <si>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</si>
  <si>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</si>
  <si>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</si>
  <si>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</si>
  <si>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</si>
  <si>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</si>
  <si>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</si>
  <si>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</si>
  <si>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</si>
  <si>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</si>
  <si>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</si>
  <si>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</si>
  <si>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</si>
  <si>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</si>
  <si>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</si>
  <si>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</si>
  <si>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</si>
  <si>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</si>
  <si>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</si>
  <si>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</si>
  <si>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</si>
  <si>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</si>
  <si>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</si>
  <si>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</si>
  <si>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</si>
  <si>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</si>
  <si>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</si>
  <si>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</si>
  <si>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</si>
  <si>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</si>
  <si>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</si>
  <si>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</si>
  <si>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</si>
  <si>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</si>
  <si>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</si>
  <si>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</si>
  <si>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</si>
  <si>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</si>
  <si>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</si>
  <si>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</si>
  <si>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</si>
  <si>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</si>
  <si>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</si>
  <si>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</si>
  <si>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</si>
  <si>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</si>
  <si>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</si>
  <si>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</si>
  <si>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</si>
  <si>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</si>
  <si>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</si>
  <si>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</si>
  <si>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</si>
  <si>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</si>
  <si>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</si>
  <si>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</si>
  <si>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</si>
  <si>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</si>
  <si>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</si>
  <si>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</si>
  <si>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</si>
  <si>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</si>
  <si>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</si>
  <si>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</si>
  <si>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</si>
  <si>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</si>
  <si>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</si>
  <si>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</si>
  <si>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</si>
  <si>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</si>
  <si>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</si>
  <si>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</si>
  <si>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</si>
  <si>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</si>
  <si>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</si>
  <si>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</si>
  <si>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</si>
  <si>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</si>
  <si>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</si>
  <si>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</si>
  <si>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</si>
  <si>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</si>
  <si>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</si>
  <si>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</si>
  <si>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</si>
  <si>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</si>
  <si>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</si>
  <si>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</si>
  <si>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</si>
  <si>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</si>
  <si>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</si>
  <si>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</si>
  <si>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</si>
  <si>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</si>
  <si>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</si>
  <si>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</si>
  <si>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</si>
  <si>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</si>
  <si>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</si>
  <si>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</si>
  <si>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</si>
  <si>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</si>
  <si>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</si>
  <si>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</si>
  <si>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</si>
  <si>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</si>
  <si>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</si>
  <si>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</si>
  <si>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</si>
  <si>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</si>
  <si>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</si>
  <si>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</si>
  <si>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</si>
  <si>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</si>
  <si>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</si>
  <si>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</si>
  <si>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</si>
  <si>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</si>
  <si>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</si>
  <si>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</si>
  <si>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</si>
  <si>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</si>
  <si>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</si>
  <si>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</si>
  <si>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</si>
  <si>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</si>
  <si>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</si>
  <si>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</si>
  <si>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</si>
  <si>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</si>
  <si>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</si>
  <si>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</si>
  <si>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</si>
  <si>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</si>
  <si>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</si>
  <si>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</si>
  <si>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</si>
  <si>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</si>
  <si>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</si>
  <si>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</si>
  <si>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</si>
  <si>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</si>
  <si>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</si>
  <si>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</si>
  <si>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</si>
  <si>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</si>
  <si>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</si>
  <si>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</si>
  <si>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</si>
  <si>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</si>
  <si>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</si>
  <si>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</si>
  <si>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</si>
  <si>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</si>
  <si>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</si>
  <si>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</si>
  <si>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</si>
  <si>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</si>
  <si>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</si>
  <si>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</si>
  <si>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</si>
  <si>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</si>
  <si>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</si>
  <si>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</si>
  <si>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</si>
  <si>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</si>
  <si>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</si>
  <si>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</si>
  <si>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</si>
  <si>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</si>
  <si>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</si>
  <si>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</si>
  <si>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</si>
  <si>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</si>
  <si>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</si>
  <si>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</si>
  <si>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</si>
  <si>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</si>
  <si>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</si>
  <si>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</si>
  <si>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</si>
  <si>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</si>
  <si>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</si>
  <si>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</si>
  <si>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</si>
  <si>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</si>
  <si>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</si>
  <si>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</si>
  <si>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</si>
  <si>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</si>
  <si>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</si>
  <si>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</si>
  <si>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</si>
  <si>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</si>
  <si>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</si>
  <si>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</si>
  <si>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</si>
  <si>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</si>
  <si>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</si>
  <si>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</si>
  <si>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</si>
  <si>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</si>
  <si>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</si>
  <si>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</si>
  <si>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</si>
  <si>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</si>
  <si>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</si>
  <si>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</si>
  <si>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</si>
  <si>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</si>
  <si>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</si>
  <si>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</si>
  <si>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</si>
  <si>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</si>
  <si>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</si>
  <si>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</si>
  <si>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</si>
  <si>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</si>
  <si>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</si>
  <si>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</si>
  <si>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</si>
  <si>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</si>
  <si>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</si>
  <si>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</si>
  <si>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</si>
  <si>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</si>
  <si>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</si>
  <si>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</si>
  <si>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</si>
  <si>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</si>
  <si>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</si>
  <si>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</si>
  <si>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</si>
  <si>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</si>
  <si>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</si>
  <si>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</si>
  <si>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</si>
  <si>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</si>
  <si>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</si>
  <si>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</si>
  <si>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</si>
  <si>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</si>
  <si>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</si>
  <si>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</si>
  <si>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</si>
  <si>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</si>
  <si>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</si>
  <si>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</si>
  <si>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</si>
  <si>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</si>
  <si>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</si>
  <si>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</si>
  <si>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</si>
  <si>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</si>
  <si>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</si>
  <si>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</si>
  <si>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</si>
  <si>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</si>
  <si>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</si>
  <si>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</si>
  <si>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</si>
  <si>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</si>
  <si>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</si>
  <si>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</si>
  <si>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</si>
  <si>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</si>
  <si>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</si>
  <si>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</si>
  <si>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</si>
  <si>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</si>
  <si>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</si>
  <si>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</si>
  <si>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</si>
  <si>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</si>
  <si>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</si>
  <si>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</si>
  <si>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</si>
  <si>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</si>
  <si>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</si>
  <si>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</si>
  <si>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</si>
  <si>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</si>
  <si>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</si>
  <si>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</si>
  <si>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</si>
  <si>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</si>
  <si>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</si>
  <si>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</si>
  <si>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</si>
  <si>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</si>
  <si>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</si>
  <si>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</si>
  <si>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</si>
  <si>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</si>
  <si>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</si>
  <si>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</si>
  <si>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</si>
  <si>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</si>
  <si>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</si>
  <si>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</si>
  <si>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</si>
  <si>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</si>
  <si>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</si>
  <si>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</si>
  <si>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</si>
  <si>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</si>
  <si>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</si>
  <si>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</si>
  <si>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</si>
  <si>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</si>
  <si>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</si>
  <si>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</si>
  <si>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</si>
  <si>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</si>
  <si>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</si>
  <si>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</si>
  <si>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</si>
  <si>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</si>
  <si>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</si>
  <si>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</si>
  <si>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</si>
  <si>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</si>
  <si>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</si>
  <si>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</si>
  <si>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</si>
  <si>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</si>
  <si>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</si>
  <si>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</si>
  <si>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</si>
  <si>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</si>
  <si>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</si>
  <si>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</si>
  <si>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</si>
  <si>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</si>
  <si>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</si>
  <si>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</si>
  <si>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</si>
  <si>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</si>
  <si>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</si>
  <si>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</si>
  <si>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</si>
  <si>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</si>
  <si>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</si>
  <si>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</si>
  <si>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</si>
  <si>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</si>
  <si>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</si>
  <si>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</si>
  <si>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</si>
  <si>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</si>
  <si>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</si>
  <si>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</si>
  <si>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</si>
  <si>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</si>
  <si>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</si>
  <si>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</si>
  <si>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</si>
  <si>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</si>
  <si>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</si>
  <si>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</si>
  <si>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</si>
  <si>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</si>
  <si>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</si>
  <si>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</si>
  <si>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</si>
  <si>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</si>
  <si>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</si>
  <si>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</si>
  <si>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</si>
  <si>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</si>
  <si>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</si>
  <si>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</si>
  <si>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</si>
  <si>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</si>
  <si>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</si>
  <si>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</si>
  <si>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</si>
  <si>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</si>
  <si>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</si>
  <si>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</si>
  <si>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</si>
  <si>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</si>
  <si>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</si>
  <si>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</si>
  <si>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</si>
  <si>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</si>
  <si>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</si>
  <si>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</si>
  <si>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</si>
  <si>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</si>
  <si>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</si>
  <si>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</si>
  <si>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</si>
  <si>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</si>
  <si>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</si>
  <si>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</si>
  <si>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</si>
  <si>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</si>
  <si>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</si>
  <si>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</si>
  <si>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</si>
  <si>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</si>
  <si>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</si>
  <si>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</si>
  <si>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</si>
  <si>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</si>
  <si>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</si>
  <si>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</si>
  <si>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</si>
  <si>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</si>
  <si>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</si>
  <si>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</si>
  <si>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</si>
  <si>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</si>
  <si>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</si>
  <si>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</si>
  <si>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</si>
  <si>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</si>
  <si>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</si>
  <si>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</si>
  <si>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</si>
  <si>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</si>
  <si>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</si>
  <si>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</si>
  <si>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</si>
  <si>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</si>
  <si>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</si>
  <si>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</si>
  <si>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</si>
  <si>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</si>
  <si>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</si>
  <si>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</si>
  <si>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</si>
  <si>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</si>
  <si>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</si>
  <si>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</si>
  <si>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</si>
  <si>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</si>
  <si>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</si>
  <si>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</si>
  <si>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</si>
  <si>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</si>
  <si>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</si>
  <si>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</si>
  <si>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</si>
  <si>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</si>
  <si>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</si>
  <si>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</si>
  <si>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</si>
  <si>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</si>
  <si>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</si>
  <si>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</si>
  <si>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</si>
  <si>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</si>
  <si>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</si>
  <si>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</si>
  <si>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</si>
  <si>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</si>
  <si>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</si>
  <si>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</si>
  <si>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</si>
  <si>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</si>
  <si>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</si>
  <si>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</si>
  <si>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</si>
  <si>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</si>
  <si>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</si>
  <si>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</si>
  <si>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</si>
  <si>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</si>
  <si>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</si>
  <si>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</si>
  <si>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</si>
  <si>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</si>
  <si>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</si>
  <si>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</si>
  <si>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</si>
  <si>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</si>
  <si>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</si>
  <si>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</si>
  <si>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</si>
  <si>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</si>
  <si>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</si>
  <si>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</si>
  <si>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</si>
  <si>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</si>
  <si>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</si>
  <si>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</si>
  <si>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</si>
  <si>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</si>
  <si>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</si>
  <si>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</si>
  <si>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</si>
  <si>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</si>
  <si>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</si>
  <si>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</si>
  <si>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</si>
  <si>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</si>
  <si>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</si>
  <si>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</si>
  <si>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</si>
  <si>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</si>
  <si>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</si>
  <si>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</si>
  <si>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</si>
  <si>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</si>
  <si>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</si>
  <si>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</si>
  <si>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</si>
  <si>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</si>
  <si>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</si>
  <si>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</si>
  <si>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</si>
  <si>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</si>
  <si>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</si>
  <si>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</si>
  <si>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</si>
  <si>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</si>
  <si>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</si>
  <si>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</si>
  <si>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</si>
  <si>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</si>
  <si>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</si>
  <si>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</si>
  <si>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</si>
  <si>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</si>
  <si>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</si>
  <si>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</si>
  <si>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</si>
  <si>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</si>
  <si>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</si>
  <si>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</si>
  <si>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</si>
  <si>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</si>
  <si>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</si>
  <si>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</si>
  <si>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</si>
  <si>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</si>
  <si>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</si>
  <si>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</si>
  <si>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</si>
  <si>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</si>
  <si>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</si>
  <si>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</si>
  <si>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</si>
  <si>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</si>
  <si>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</si>
  <si>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</si>
  <si>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</si>
  <si>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</si>
  <si>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</si>
  <si>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</si>
  <si>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</si>
  <si>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</si>
  <si>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</si>
  <si>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</si>
  <si>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</si>
  <si>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</si>
  <si>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</si>
  <si>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</si>
  <si>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</si>
  <si>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</si>
  <si>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</si>
  <si>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</si>
  <si>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</si>
  <si>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</si>
  <si>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</si>
  <si>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</si>
  <si>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</si>
  <si>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</si>
  <si>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</si>
  <si>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</si>
  <si>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</si>
  <si>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</si>
  <si>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</si>
  <si>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</si>
  <si>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</si>
  <si>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</si>
  <si>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</si>
  <si>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</si>
  <si>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</si>
  <si>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</si>
  <si>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</si>
  <si>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</si>
  <si>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</si>
  <si>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</si>
  <si>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</si>
  <si>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</si>
  <si>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</si>
  <si>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</si>
  <si>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</si>
  <si>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</si>
  <si>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</si>
  <si>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</si>
  <si>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</si>
  <si>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</si>
  <si>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</si>
  <si>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</si>
  <si>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</si>
  <si>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</si>
  <si>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</si>
  <si>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</si>
  <si>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</si>
  <si>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</si>
  <si>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</si>
  <si>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</si>
  <si>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</si>
  <si>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</si>
  <si>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</si>
  <si>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</si>
  <si>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</si>
  <si>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</si>
  <si>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</si>
  <si>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</si>
  <si>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</si>
  <si>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</si>
  <si>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</si>
  <si>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</si>
  <si>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</si>
  <si>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</si>
  <si>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</si>
  <si>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</si>
  <si>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</si>
  <si>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</si>
  <si>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</si>
  <si>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</si>
  <si>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</si>
  <si>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</si>
  <si>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</si>
  <si>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</si>
  <si>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</si>
  <si>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</si>
  <si>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</si>
  <si>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</si>
  <si>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</si>
  <si>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</si>
  <si>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</si>
  <si>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</si>
  <si>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</si>
  <si>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</si>
  <si>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</si>
  <si>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</si>
  <si>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</si>
  <si>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</si>
  <si>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</si>
  <si>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</si>
  <si>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</si>
  <si>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</si>
  <si>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</si>
  <si>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</si>
  <si>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</si>
  <si>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</si>
  <si>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</si>
  <si>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</si>
  <si>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</si>
  <si>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</si>
  <si>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</si>
  <si>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</si>
  <si>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</si>
  <si>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</si>
  <si>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</si>
  <si>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</si>
  <si>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</si>
  <si>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</si>
  <si>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</si>
  <si>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</si>
  <si>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</si>
  <si>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</si>
  <si>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</si>
  <si>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</si>
  <si>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</si>
  <si>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</si>
  <si>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</si>
  <si>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</si>
  <si>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</si>
  <si>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</si>
  <si>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</si>
  <si>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</si>
  <si>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</si>
  <si>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</si>
  <si>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</si>
  <si>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</si>
  <si>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</si>
  <si>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</si>
  <si>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</si>
  <si>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</si>
  <si>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</si>
  <si>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</si>
  <si>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</si>
  <si>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</si>
  <si>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</si>
  <si>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</si>
  <si>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</si>
  <si>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</si>
  <si>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</si>
  <si>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</si>
  <si>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</si>
  <si>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</si>
  <si>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</si>
  <si>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</si>
  <si>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</si>
  <si>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</si>
  <si>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</si>
  <si>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</si>
  <si>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</si>
  <si>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</si>
  <si>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</si>
  <si>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</si>
  <si>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</si>
  <si>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</si>
  <si>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</si>
  <si>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</si>
  <si>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</si>
  <si>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</si>
  <si>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</si>
  <si>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</si>
  <si>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</si>
  <si>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</si>
  <si>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</si>
  <si>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</si>
  <si>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</si>
  <si>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</si>
  <si>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</si>
  <si>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</si>
  <si>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</si>
  <si>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</si>
  <si>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</si>
  <si>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</si>
  <si>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</si>
  <si>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</si>
  <si>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</si>
  <si>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</si>
  <si>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</si>
  <si>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</si>
  <si>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</si>
  <si>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</si>
  <si>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</si>
  <si>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</si>
  <si>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</si>
  <si>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</si>
  <si>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</si>
  <si>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</si>
  <si>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</si>
  <si>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</si>
  <si>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</si>
  <si>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</si>
  <si>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</si>
  <si>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</si>
  <si>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</si>
  <si>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</si>
  <si>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</si>
  <si>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</si>
  <si>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</si>
  <si>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</si>
  <si>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</si>
  <si>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</si>
  <si>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</si>
  <si>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</si>
  <si>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</si>
  <si>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</si>
  <si>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</si>
  <si>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</si>
  <si>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</si>
  <si>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</si>
  <si>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</si>
  <si>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</si>
  <si>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</si>
  <si>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</si>
  <si>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</si>
  <si>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</si>
  <si>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</si>
  <si>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</si>
  <si>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</si>
  <si>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</si>
  <si>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</si>
  <si>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</si>
  <si>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</si>
  <si>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</si>
  <si>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</si>
  <si>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</si>
  <si>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</si>
  <si>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</si>
  <si>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</si>
  <si>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</si>
  <si>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</si>
  <si>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</si>
  <si>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</si>
  <si>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</si>
  <si>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</si>
  <si>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</si>
  <si>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</si>
  <si>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</si>
  <si>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</si>
  <si>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</si>
  <si>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</si>
  <si>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</si>
  <si>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</si>
  <si>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</si>
  <si>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</si>
  <si>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</si>
  <si>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</si>
  <si>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</si>
  <si>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</si>
  <si>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</si>
  <si>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</si>
  <si>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</si>
  <si>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</si>
  <si>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</si>
  <si>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</si>
  <si>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</si>
  <si>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</si>
  <si>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</si>
  <si>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</si>
  <si>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</si>
  <si>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</si>
  <si>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</si>
  <si>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</si>
  <si>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</si>
  <si>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</si>
  <si>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</si>
  <si>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</si>
  <si>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</si>
  <si>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</si>
  <si>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</si>
  <si>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</si>
  <si>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</si>
  <si>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</si>
  <si>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</si>
  <si>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</si>
  <si>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</si>
  <si>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</si>
  <si>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</si>
  <si>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</si>
  <si>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</si>
  <si>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</si>
  <si>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</si>
  <si>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</si>
  <si>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</si>
  <si>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</si>
  <si>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</si>
  <si>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</si>
  <si>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</si>
  <si>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</si>
  <si>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</si>
  <si>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</si>
  <si>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</si>
  <si>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</si>
  <si>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</si>
  <si>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</si>
  <si>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</si>
  <si>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</si>
  <si>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</si>
  <si>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</si>
  <si>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</si>
  <si>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</si>
  <si>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</si>
  <si>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</si>
  <si>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</si>
  <si>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</si>
  <si>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</si>
  <si>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</si>
  <si>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</si>
  <si>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</si>
  <si>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</si>
  <si>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</si>
  <si>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</si>
  <si>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</si>
  <si>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</si>
  <si>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</si>
  <si>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</si>
  <si>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</si>
  <si>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</si>
  <si>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</si>
  <si>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</si>
  <si>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</si>
  <si>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</si>
  <si>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</si>
  <si>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</si>
  <si>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</si>
  <si>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</si>
  <si>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</si>
  <si>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</si>
  <si>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</si>
  <si>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</si>
  <si>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</si>
  <si>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</si>
  <si>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</si>
  <si>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</si>
  <si>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</si>
  <si>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</si>
  <si>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</si>
  <si>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</si>
  <si>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</si>
  <si>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</si>
  <si>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</si>
  <si>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</si>
  <si>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</si>
  <si>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</si>
  <si>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</si>
  <si>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</si>
  <si>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</si>
  <si>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</si>
  <si>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</si>
  <si>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</si>
  <si>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</si>
  <si>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</si>
  <si>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</si>
  <si>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</si>
  <si>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</si>
  <si>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</si>
  <si>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</si>
  <si>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</si>
  <si>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</si>
  <si>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</si>
  <si>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</si>
  <si>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</si>
  <si>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</si>
  <si>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</si>
  <si>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</si>
  <si>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</si>
  <si>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</si>
  <si>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</si>
  <si>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</si>
  <si>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</si>
  <si>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</si>
  <si>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</si>
  <si>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</si>
  <si>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</si>
  <si>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</si>
  <si>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</si>
  <si>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</si>
  <si>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</si>
  <si>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</si>
  <si>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</si>
  <si>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</si>
  <si>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</si>
  <si>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</si>
  <si>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</si>
  <si>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</si>
  <si>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</si>
  <si>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</si>
  <si>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</si>
  <si>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</si>
  <si>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</si>
  <si>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</si>
  <si>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</si>
  <si>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</si>
  <si>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</si>
  <si>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</si>
  <si>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</si>
  <si>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</si>
  <si>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</si>
  <si>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</si>
  <si>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</si>
  <si>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</si>
  <si>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</si>
  <si>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</si>
  <si>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</si>
  <si>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</si>
  <si>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</si>
  <si>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</si>
  <si>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</si>
  <si>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</si>
  <si>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</si>
  <si>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</si>
  <si>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</si>
  <si>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</si>
  <si>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</si>
  <si>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</si>
  <si>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</si>
  <si>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</si>
  <si>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</si>
  <si>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</si>
  <si>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</si>
  <si>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</si>
  <si>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</si>
  <si>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</si>
  <si>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</si>
  <si>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</si>
  <si>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</si>
  <si>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</si>
  <si>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</si>
  <si>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</si>
  <si>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</si>
  <si>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</si>
  <si>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</si>
  <si>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</si>
  <si>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</si>
  <si>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</si>
  <si>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</si>
  <si>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</si>
  <si>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</si>
  <si>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</si>
  <si>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</si>
  <si>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</si>
  <si>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</si>
  <si>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</si>
  <si>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</si>
  <si>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</si>
  <si>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</si>
  <si>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</si>
  <si>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</si>
  <si>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</si>
  <si>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</si>
  <si>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</si>
  <si>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</si>
  <si>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</si>
  <si>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</si>
  <si>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</si>
  <si>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</si>
  <si>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</si>
  <si>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</si>
  <si>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</si>
  <si>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</si>
  <si>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</si>
  <si>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</si>
  <si>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</si>
  <si>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</si>
  <si>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</si>
  <si>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</si>
  <si>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</si>
  <si>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</si>
  <si>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</si>
  <si>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</si>
  <si>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</si>
  <si>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</si>
  <si>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</si>
  <si>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</si>
  <si>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</si>
  <si>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</si>
  <si>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</si>
  <si>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</si>
  <si>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</si>
  <si>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</si>
  <si>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</si>
  <si>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</si>
  <si>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</si>
  <si>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</si>
  <si>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</si>
  <si>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</si>
  <si>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</si>
  <si>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</si>
  <si>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</si>
  <si>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</si>
  <si>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</si>
  <si>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</si>
  <si>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</si>
  <si>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</si>
  <si>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</si>
  <si>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</si>
  <si>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</si>
  <si>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</si>
  <si>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</si>
  <si>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</si>
  <si>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</si>
  <si>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</si>
  <si>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</si>
  <si>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</si>
  <si>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</si>
  <si>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</si>
  <si>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</si>
  <si>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</si>
  <si>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</si>
  <si>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</si>
  <si>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</si>
  <si>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</si>
  <si>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</si>
  <si>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</si>
  <si>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</si>
  <si>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</si>
  <si>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</si>
  <si>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</si>
  <si>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</si>
  <si>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</si>
  <si>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</si>
  <si>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</si>
  <si>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</si>
  <si>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</si>
  <si>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</si>
  <si>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</si>
  <si>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</si>
  <si>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</si>
  <si>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</si>
  <si>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</si>
  <si>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</si>
  <si>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</si>
  <si>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</si>
  <si>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</si>
  <si>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</si>
  <si>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</si>
  <si>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</si>
  <si>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</si>
  <si>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</si>
  <si>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</si>
  <si>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</si>
  <si>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</si>
  <si>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</si>
  <si>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</si>
  <si>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</si>
  <si>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</si>
  <si>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</si>
  <si>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</si>
  <si>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</si>
  <si>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</si>
  <si>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</si>
  <si>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</si>
  <si>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</si>
  <si>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</si>
  <si>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</si>
  <si>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</si>
  <si>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</si>
  <si>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</si>
  <si>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</si>
  <si>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</si>
  <si>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</si>
  <si>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</si>
  <si>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</si>
  <si>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</si>
  <si>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</si>
  <si>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</si>
  <si>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</si>
  <si>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</si>
  <si>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</si>
  <si>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</si>
  <si>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</si>
  <si>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</si>
  <si>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</si>
  <si>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</si>
  <si>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</si>
  <si>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</si>
  <si>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</si>
  <si>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</si>
  <si>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</si>
  <si>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</si>
  <si>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</si>
  <si>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</si>
  <si>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</si>
  <si>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</si>
  <si>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</si>
  <si>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</si>
  <si>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</si>
  <si>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</si>
  <si>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</si>
  <si>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</si>
  <si>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</si>
  <si>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</si>
  <si>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</si>
  <si>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</si>
  <si>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</si>
  <si>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</si>
  <si>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</si>
  <si>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</si>
  <si>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</si>
  <si>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</si>
  <si>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</si>
  <si>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</si>
  <si>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</si>
  <si>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</si>
  <si>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</si>
  <si>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</si>
  <si>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</si>
  <si>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</si>
  <si>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</si>
  <si>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</si>
  <si>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</si>
  <si>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</si>
  <si>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</si>
  <si>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</si>
  <si>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</si>
  <si>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</si>
  <si>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</si>
  <si>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</si>
  <si>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</si>
  <si>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</si>
  <si>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</si>
  <si>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</si>
  <si>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</si>
  <si>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</si>
  <si>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</si>
  <si>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</si>
  <si>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</si>
  <si>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</si>
  <si>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</si>
  <si>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</si>
  <si>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</si>
  <si>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</si>
  <si>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</si>
  <si>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</si>
  <si>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</si>
  <si>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</si>
  <si>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</si>
  <si>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</si>
  <si>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</si>
  <si>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</si>
  <si>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</si>
  <si>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</si>
  <si>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</si>
  <si>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</si>
  <si>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</si>
  <si>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</si>
  <si>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</si>
  <si>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</si>
  <si>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</si>
  <si>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</si>
  <si>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</si>
  <si>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</si>
  <si>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</si>
  <si>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</si>
  <si>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</si>
  <si>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</si>
  <si>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</si>
  <si>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</si>
  <si>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</si>
  <si>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</si>
  <si>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</si>
  <si>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</si>
  <si>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</si>
  <si>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</si>
  <si>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</si>
  <si>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</si>
  <si>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</si>
  <si>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</si>
  <si>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</si>
  <si>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</si>
  <si>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</si>
  <si>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</si>
  <si>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</si>
  <si>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</si>
  <si>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</si>
  <si>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</si>
  <si>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</si>
  <si>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</si>
  <si>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</si>
  <si>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</si>
  <si>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</si>
  <si>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</si>
  <si>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</si>
  <si>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</si>
  <si>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</si>
  <si>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</si>
  <si>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</si>
  <si>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</si>
  <si>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</si>
  <si>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</si>
  <si>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</si>
  <si>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</si>
  <si>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</si>
  <si>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</si>
  <si>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</si>
  <si>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</si>
  <si>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</si>
  <si>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</si>
  <si>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</si>
  <si>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</si>
  <si>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</si>
  <si>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</si>
  <si>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</si>
  <si>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</si>
  <si>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</si>
  <si>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</si>
  <si>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</si>
  <si>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</si>
  <si>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</si>
  <si>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</si>
  <si>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</si>
  <si>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</si>
  <si>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</si>
  <si>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</si>
  <si>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</si>
  <si>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</si>
  <si>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</si>
  <si>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</si>
  <si>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</si>
  <si>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</si>
  <si>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</si>
  <si>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</si>
  <si>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</si>
  <si>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</si>
  <si>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</si>
  <si>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</si>
  <si>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</si>
  <si>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</si>
  <si>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</si>
  <si>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</si>
  <si>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</si>
  <si>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</si>
  <si>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</si>
  <si>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</si>
  <si>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</si>
  <si>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</si>
  <si>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</si>
  <si>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</si>
  <si>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</si>
  <si>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</si>
  <si>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</si>
  <si>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</si>
  <si>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</si>
  <si>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</si>
  <si>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</si>
  <si>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</si>
  <si>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</si>
  <si>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</si>
  <si>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</si>
  <si>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</si>
  <si>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</si>
  <si>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</si>
  <si>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</si>
  <si>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</si>
  <si>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</si>
  <si>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</si>
  <si>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</si>
  <si>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</si>
  <si>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</si>
  <si>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</si>
  <si>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</si>
  <si>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</si>
  <si>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</si>
  <si>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</si>
  <si>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</si>
  <si>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</si>
  <si>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</si>
  <si>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</si>
  <si>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</si>
  <si>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</si>
  <si>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</si>
  <si>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</si>
  <si>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</si>
  <si>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</si>
  <si>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</si>
  <si>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</si>
  <si>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</si>
  <si>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</si>
  <si>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</si>
  <si>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</si>
  <si>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</si>
  <si>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</si>
  <si>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</si>
  <si>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</si>
  <si>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</si>
  <si>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</si>
  <si>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</si>
  <si>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</si>
  <si>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</si>
  <si>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</si>
  <si>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</si>
  <si>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</si>
  <si>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</si>
  <si>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</si>
  <si>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</si>
  <si>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</si>
  <si>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</si>
  <si>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</si>
  <si>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</si>
  <si>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</si>
  <si>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</si>
  <si>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</si>
  <si>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</si>
  <si>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</si>
  <si>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</si>
  <si>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</si>
  <si>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</si>
  <si>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</si>
  <si>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</si>
  <si>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</si>
  <si>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</si>
  <si>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</si>
  <si>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</si>
  <si>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</si>
  <si>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</si>
  <si>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</si>
  <si>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</si>
  <si>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</si>
  <si>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</si>
  <si>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</si>
  <si>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</si>
  <si>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</si>
  <si>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</si>
  <si>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</si>
  <si>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</si>
  <si>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</si>
  <si>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</si>
  <si>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</si>
  <si>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</si>
  <si>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</si>
  <si>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</si>
  <si>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</si>
  <si>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</si>
  <si>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</si>
  <si>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</si>
  <si>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</si>
  <si>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</si>
  <si>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</si>
  <si>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</si>
  <si>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</si>
  <si>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</si>
  <si>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</si>
  <si>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</si>
  <si>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</si>
  <si>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</si>
  <si>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</si>
  <si>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</si>
  <si>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</si>
  <si>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</si>
  <si>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</si>
  <si>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</si>
  <si>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</si>
  <si>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</si>
  <si>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</si>
  <si>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</si>
  <si>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</si>
  <si>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</si>
  <si>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</si>
  <si>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</si>
  <si>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</si>
  <si>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</si>
  <si>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</si>
  <si>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</si>
  <si>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</si>
  <si>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</si>
  <si>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</si>
  <si>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</si>
  <si>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</si>
  <si>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</si>
  <si>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</si>
  <si>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</si>
  <si>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</si>
  <si>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</si>
  <si>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</si>
  <si>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</si>
  <si>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</si>
  <si>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</si>
  <si>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</si>
  <si>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</si>
  <si>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</si>
  <si>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</si>
  <si>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</si>
  <si>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</si>
  <si>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</si>
  <si>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</si>
  <si>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</si>
  <si>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</si>
  <si>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</si>
  <si>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</si>
  <si>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</si>
  <si>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</si>
  <si>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</si>
  <si>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</si>
  <si>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</si>
  <si>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</si>
  <si>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</si>
  <si>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</si>
  <si>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</si>
  <si>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</si>
  <si>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</si>
  <si>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</si>
  <si>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</si>
  <si>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</si>
  <si>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</si>
  <si>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</si>
  <si>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</si>
  <si>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</si>
  <si>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</si>
  <si>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</si>
  <si>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</si>
  <si>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</si>
  <si>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</si>
  <si>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</si>
  <si>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</si>
  <si>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</si>
  <si>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</si>
  <si>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</si>
  <si>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</si>
  <si>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</si>
  <si>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</si>
  <si>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</si>
  <si>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</si>
  <si>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</si>
  <si>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</si>
  <si>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</si>
  <si>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</si>
  <si>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</si>
  <si>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</si>
  <si>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</si>
  <si>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</si>
  <si>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</si>
  <si>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</si>
  <si>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</si>
  <si>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</si>
  <si>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</si>
  <si>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</si>
  <si>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</si>
  <si>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</si>
  <si>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</si>
  <si>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</si>
  <si>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</si>
  <si>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</si>
  <si>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</si>
  <si>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</si>
  <si>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</si>
  <si>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</si>
  <si>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</si>
  <si>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</si>
  <si>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</si>
  <si>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</si>
  <si>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</si>
  <si>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</si>
  <si>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</si>
  <si>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</si>
  <si>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</si>
  <si>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</si>
  <si>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</si>
  <si>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</si>
  <si>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</si>
  <si>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</si>
  <si>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</si>
  <si>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</si>
  <si>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</si>
  <si>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</si>
  <si>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</si>
  <si>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</si>
  <si>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</si>
  <si>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</si>
  <si>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</si>
  <si>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</si>
  <si>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</si>
  <si>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</si>
  <si>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</si>
  <si>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</si>
  <si>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</si>
  <si>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</si>
  <si>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</si>
  <si>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</si>
  <si>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</si>
  <si>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</si>
  <si>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</si>
  <si>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</si>
  <si>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</si>
  <si>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</si>
  <si>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</si>
  <si>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</si>
  <si>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</si>
  <si>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</si>
  <si>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</si>
  <si>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</si>
  <si>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</si>
  <si>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</si>
  <si>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</si>
  <si>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</si>
  <si>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</si>
  <si>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</si>
  <si>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</si>
  <si>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</si>
  <si>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</si>
  <si>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</si>
  <si>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</si>
  <si>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</si>
  <si>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</si>
  <si>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</si>
  <si>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</si>
  <si>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</si>
  <si>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</si>
  <si>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</si>
  <si>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</si>
  <si>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</si>
  <si>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</si>
  <si>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</si>
  <si>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</si>
  <si>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</si>
  <si>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</si>
  <si>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</si>
  <si>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</si>
  <si>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</si>
  <si>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</si>
  <si>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</si>
  <si>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</si>
  <si>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</si>
  <si>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</si>
  <si>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</si>
  <si>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</si>
  <si>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</si>
  <si>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</si>
  <si>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</si>
  <si>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</si>
  <si>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</si>
  <si>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</si>
  <si>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</si>
  <si>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</si>
  <si>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</si>
  <si>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</si>
  <si>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</si>
  <si>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</si>
  <si>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</si>
  <si>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</si>
  <si>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</si>
  <si>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</si>
  <si>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</si>
  <si>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</si>
  <si>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</si>
  <si>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</si>
  <si>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</si>
  <si>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</si>
  <si>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</si>
  <si>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</si>
  <si>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</si>
  <si>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</si>
  <si>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</si>
  <si>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</si>
  <si>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</si>
  <si>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</si>
  <si>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</si>
  <si>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</si>
  <si>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</si>
  <si>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</si>
  <si>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</si>
  <si>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</si>
  <si>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</si>
  <si>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</si>
  <si>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</si>
  <si>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</si>
  <si>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</si>
  <si>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</si>
  <si>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</si>
  <si>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</si>
  <si>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</si>
  <si>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</si>
  <si>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</si>
  <si>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</si>
  <si>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</si>
  <si>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</si>
  <si>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</si>
  <si>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</si>
  <si>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</si>
  <si>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</si>
  <si>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</si>
  <si>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</si>
  <si>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</si>
  <si>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</si>
  <si>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</si>
  <si>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</si>
  <si>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</si>
  <si>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</si>
  <si>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</si>
  <si>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</si>
  <si>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</si>
  <si>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</si>
  <si>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</si>
  <si>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</si>
  <si>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</si>
  <si>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</si>
  <si>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</si>
  <si>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</si>
  <si>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</si>
  <si>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</si>
  <si>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</si>
  <si>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</si>
  <si>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</si>
  <si>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</si>
  <si>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</si>
  <si>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</si>
  <si>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</si>
  <si>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</si>
  <si>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</si>
  <si>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</si>
  <si>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</si>
  <si>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</si>
  <si>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</si>
  <si>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</si>
  <si>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</si>
  <si>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</si>
  <si>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</si>
  <si>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</si>
  <si>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</si>
  <si>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</si>
  <si>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</si>
  <si>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</si>
  <si>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</si>
  <si>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</si>
  <si>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</si>
  <si>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</si>
  <si>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</si>
  <si>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</si>
  <si>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</si>
  <si>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</si>
  <si>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</si>
  <si>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</si>
  <si>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</si>
  <si>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</si>
  <si>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</si>
  <si>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</si>
  <si>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</si>
  <si>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</si>
  <si>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</si>
  <si>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</si>
  <si>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</si>
  <si>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</si>
  <si>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</si>
  <si>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</si>
  <si>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</si>
  <si>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</si>
  <si>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</si>
  <si>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</si>
  <si>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</si>
  <si>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</si>
  <si>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</si>
  <si>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</si>
  <si>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</si>
  <si>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</si>
  <si>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</si>
  <si>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</si>
  <si>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</si>
  <si>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</si>
  <si>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</si>
  <si>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</si>
  <si>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</si>
  <si>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</si>
  <si>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</si>
  <si>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</si>
  <si>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</si>
  <si>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</si>
  <si>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</si>
  <si>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</si>
  <si>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</si>
  <si>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</si>
  <si>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</si>
  <si>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</si>
  <si>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</si>
  <si>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</si>
  <si>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</si>
  <si>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</si>
  <si>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</si>
  <si>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</si>
  <si>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</si>
  <si>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</si>
  <si>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</si>
  <si>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</si>
  <si>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</si>
  <si>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</si>
  <si>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</si>
  <si>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</si>
  <si>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</si>
  <si>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</si>
  <si>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</si>
  <si>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</si>
  <si>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</si>
  <si>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</si>
  <si>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</si>
  <si>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</si>
  <si>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</si>
  <si>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</si>
  <si>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</si>
  <si>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</si>
  <si>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</si>
  <si>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</si>
  <si>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</si>
  <si>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</si>
  <si>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</si>
  <si>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</si>
  <si>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</si>
  <si>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</si>
  <si>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</si>
  <si>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</si>
  <si>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</si>
  <si>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</si>
  <si>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</si>
  <si>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</si>
  <si>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</si>
  <si>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</si>
  <si>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</si>
  <si>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</si>
  <si>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</si>
  <si>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</si>
  <si>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</si>
  <si>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</si>
  <si>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</si>
  <si>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</si>
  <si>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</si>
  <si>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</si>
  <si>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</si>
  <si>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</si>
  <si>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</si>
  <si>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</si>
  <si>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</si>
  <si>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</si>
  <si>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</si>
  <si>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</si>
  <si>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</si>
  <si>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</si>
  <si>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</si>
  <si>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</si>
  <si>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</si>
  <si>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</si>
  <si>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</si>
  <si>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</si>
  <si>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</si>
  <si>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</si>
  <si>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</si>
  <si>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</si>
  <si>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</si>
  <si>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</si>
  <si>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</si>
  <si>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</si>
  <si>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</si>
  <si>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</si>
  <si>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</si>
  <si>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</si>
  <si>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</si>
  <si>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</si>
  <si>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</si>
  <si>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</si>
  <si>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</si>
  <si>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</si>
  <si>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</si>
  <si>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</si>
  <si>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</si>
  <si>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</si>
  <si>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</si>
  <si>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</si>
  <si>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</si>
  <si>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</si>
  <si>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</si>
  <si>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</si>
  <si>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</si>
  <si>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</si>
  <si>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</si>
  <si>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</si>
  <si>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</si>
  <si>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</si>
  <si>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</si>
  <si>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</si>
  <si>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</si>
  <si>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</si>
  <si>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</si>
  <si>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</si>
  <si>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</si>
  <si>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</si>
  <si>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</si>
  <si>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</si>
  <si>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</si>
  <si>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</si>
  <si>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</si>
  <si>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</si>
  <si>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</si>
  <si>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</si>
  <si>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</si>
  <si>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</si>
  <si>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</si>
  <si>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</si>
  <si>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</si>
  <si>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</si>
  <si>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</si>
  <si>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</si>
  <si>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</si>
  <si>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</si>
  <si>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</si>
  <si>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</si>
  <si>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</si>
  <si>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</si>
  <si>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</si>
  <si>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</si>
  <si>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</si>
  <si>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</si>
  <si>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</si>
  <si>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</si>
  <si>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</si>
  <si>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</si>
  <si>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</si>
  <si>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</si>
  <si>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</si>
  <si>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</si>
  <si>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</si>
  <si>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</si>
  <si>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</si>
  <si>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</si>
  <si>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</si>
  <si>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</si>
  <si>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</si>
  <si>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</si>
  <si>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</si>
  <si>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</si>
  <si>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</si>
  <si>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</si>
  <si>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</si>
  <si>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</si>
  <si>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</si>
  <si>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</si>
  <si>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</si>
  <si>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</si>
  <si>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</si>
  <si>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</si>
  <si>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</si>
  <si>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</si>
  <si>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</si>
  <si>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</si>
  <si>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</si>
  <si>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</si>
  <si>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</si>
  <si>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</si>
  <si>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</si>
  <si>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</si>
  <si>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</si>
  <si>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</si>
  <si>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</si>
  <si>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</si>
  <si>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</si>
  <si>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</si>
  <si>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</si>
  <si>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</si>
  <si>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</si>
  <si>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</si>
  <si>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</si>
  <si>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</si>
  <si>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</si>
  <si>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</si>
  <si>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</si>
  <si>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</si>
  <si>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</si>
  <si>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</si>
  <si>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</si>
  <si>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</si>
  <si>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</si>
  <si>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</si>
  <si>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</si>
  <si>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</si>
  <si>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</si>
  <si>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</si>
  <si>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</si>
  <si>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</si>
  <si>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</si>
  <si>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</si>
  <si>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</si>
  <si>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</si>
  <si>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</si>
  <si>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</si>
  <si>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</si>
  <si>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</si>
  <si>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</si>
  <si>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</si>
  <si>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</si>
  <si>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</si>
  <si>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</si>
  <si>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</si>
  <si>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</si>
  <si>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</si>
  <si>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</si>
  <si>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</si>
  <si>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</si>
  <si>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</si>
  <si>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</si>
  <si>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</si>
  <si>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</si>
  <si>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</si>
  <si>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</si>
  <si>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</si>
  <si>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</si>
  <si>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</si>
  <si>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</si>
  <si>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</si>
  <si>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</si>
  <si>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</si>
  <si>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</si>
  <si>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</si>
  <si>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</si>
  <si>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</si>
  <si>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</si>
  <si>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</si>
  <si>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</si>
  <si>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</si>
  <si>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</si>
  <si>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</si>
  <si>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</si>
  <si>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</si>
  <si>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</si>
  <si>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</si>
  <si>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</si>
  <si>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</si>
  <si>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</si>
  <si>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</si>
  <si>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</si>
  <si>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</si>
  <si>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</si>
  <si>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</si>
  <si>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</si>
  <si>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</si>
  <si>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</si>
  <si>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</si>
  <si>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</si>
  <si>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</si>
  <si>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</si>
  <si>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</si>
  <si>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</si>
  <si>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</si>
  <si>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</si>
  <si>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</si>
  <si>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</si>
  <si>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</si>
  <si>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</si>
  <si>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</si>
  <si>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</si>
  <si>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</si>
  <si>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</si>
  <si>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</si>
  <si>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</si>
  <si>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</si>
  <si>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</si>
  <si>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</si>
  <si>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</si>
  <si>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</si>
  <si>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</si>
  <si>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</si>
  <si>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</si>
  <si>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</si>
  <si>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</si>
  <si>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</si>
  <si>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</si>
  <si>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</si>
  <si>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</si>
  <si>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</si>
  <si>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</si>
  <si>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</si>
  <si>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</si>
  <si>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</si>
  <si>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</si>
  <si>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</si>
  <si>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</si>
  <si>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</si>
  <si>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</si>
  <si>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</si>
  <si>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</si>
  <si>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</si>
  <si>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</si>
  <si>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</si>
  <si>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</si>
  <si>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</si>
  <si>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</si>
  <si>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</si>
  <si>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</si>
  <si>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</si>
  <si>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</si>
  <si>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</si>
  <si>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</si>
  <si>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</si>
  <si>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</si>
  <si>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</si>
  <si>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</si>
  <si>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</si>
  <si>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</si>
  <si>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</si>
  <si>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</si>
  <si>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</si>
  <si>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</si>
  <si>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</si>
  <si>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</si>
  <si>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</si>
  <si>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</si>
  <si>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</si>
  <si>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</si>
  <si>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</si>
  <si>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</si>
  <si>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</si>
  <si>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</si>
  <si>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</si>
  <si>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</si>
  <si>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</si>
  <si>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</si>
  <si>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</si>
  <si>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</si>
  <si>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</si>
  <si>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</si>
  <si>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</si>
  <si>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</si>
  <si>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</si>
  <si>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</si>
  <si>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</si>
  <si>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</si>
  <si>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</si>
  <si>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</si>
  <si>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</si>
  <si>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</si>
  <si>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</si>
  <si>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</si>
  <si>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</si>
  <si>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</si>
  <si>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</si>
  <si>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</si>
  <si>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</si>
  <si>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</si>
  <si>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</si>
  <si>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</si>
  <si>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</si>
  <si>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</si>
  <si>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</si>
  <si>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</si>
  <si>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</si>
  <si>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</si>
  <si>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</si>
  <si>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</si>
  <si>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</si>
  <si>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</si>
  <si>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</si>
  <si>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</si>
  <si>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</si>
  <si>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</si>
  <si>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</si>
  <si>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</si>
  <si>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</si>
  <si>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</si>
  <si>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</si>
  <si>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</si>
  <si>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</si>
  <si>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</si>
  <si>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</si>
  <si>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</si>
  <si>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</si>
  <si>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</si>
  <si>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</si>
  <si>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</si>
  <si>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</si>
  <si>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</si>
  <si>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</si>
  <si>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</si>
  <si>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</si>
  <si>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</si>
  <si>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</si>
  <si>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</si>
  <si>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</si>
  <si>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</si>
  <si>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</si>
  <si>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</si>
  <si>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</si>
  <si>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</si>
  <si>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</si>
  <si>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</si>
  <si>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</si>
  <si>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</si>
  <si>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</si>
  <si>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</si>
  <si>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</si>
  <si>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</si>
  <si>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</si>
  <si>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</si>
  <si>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</si>
  <si>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</si>
  <si>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</si>
  <si>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</si>
  <si>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</si>
  <si>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</si>
  <si>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</si>
  <si>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</si>
  <si>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</si>
  <si>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</si>
  <si>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</si>
  <si>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</si>
  <si>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</si>
  <si>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</si>
  <si>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</si>
  <si>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</si>
  <si>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</si>
  <si>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</si>
  <si>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</si>
  <si>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</si>
  <si>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</si>
  <si>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</si>
  <si>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</si>
  <si>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</si>
  <si>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</si>
  <si>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</si>
  <si>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</si>
  <si>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</si>
  <si>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</si>
  <si>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</si>
  <si>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</si>
  <si>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</si>
  <si>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</si>
  <si>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</si>
  <si>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</si>
  <si>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</si>
  <si>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</si>
  <si>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</si>
  <si>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</si>
  <si>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</si>
  <si>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</si>
  <si>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</si>
  <si>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</si>
  <si>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</si>
  <si>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</si>
  <si>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</si>
  <si>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</si>
  <si>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</si>
  <si>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</si>
  <si>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</si>
  <si>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</si>
  <si>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</si>
  <si>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</si>
  <si>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</si>
  <si>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</si>
  <si>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</si>
  <si>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</si>
  <si>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</si>
  <si>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</si>
  <si>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</si>
  <si>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</si>
  <si>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</si>
  <si>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</si>
  <si>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</si>
  <si>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</si>
  <si>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</si>
  <si>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</si>
  <si>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</si>
  <si>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</si>
  <si>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</si>
  <si>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</si>
  <si>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</si>
  <si>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</si>
  <si>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</si>
  <si>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</si>
  <si>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</si>
  <si>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</si>
  <si>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</si>
  <si>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</si>
  <si>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</si>
  <si>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</si>
  <si>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</si>
  <si>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</si>
  <si>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</si>
  <si>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</si>
  <si>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</si>
  <si>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</si>
  <si>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</si>
  <si>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</si>
  <si>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</si>
  <si>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</si>
  <si>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</si>
  <si>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</si>
  <si>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</si>
  <si>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</si>
  <si>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</si>
  <si>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</si>
  <si>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</si>
  <si>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</si>
  <si>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</si>
  <si>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</si>
  <si>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</si>
  <si>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</si>
  <si>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</si>
  <si>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</si>
  <si>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</si>
  <si>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</si>
  <si>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</si>
  <si>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</si>
  <si>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</si>
  <si>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</si>
  <si>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</si>
  <si>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</si>
  <si>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</si>
  <si>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</si>
  <si>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</si>
  <si>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</si>
  <si>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</si>
  <si>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</si>
  <si>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</si>
  <si>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</si>
  <si>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</si>
  <si>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</si>
  <si>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</si>
  <si>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</si>
  <si>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</si>
  <si>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</si>
  <si>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</si>
  <si>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</si>
  <si>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</si>
  <si>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</si>
  <si>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</si>
  <si>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</si>
  <si>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</si>
  <si>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</si>
  <si>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</si>
  <si>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</si>
  <si>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</si>
  <si>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</si>
  <si>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</si>
  <si>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</si>
  <si>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</si>
  <si>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</si>
  <si>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</si>
  <si>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</si>
  <si>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</si>
  <si>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</si>
  <si>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</si>
  <si>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</si>
  <si>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</si>
  <si>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</si>
  <si>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</si>
  <si>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</si>
  <si>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</si>
  <si>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</si>
  <si>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</si>
  <si>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</si>
  <si>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</si>
  <si>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</si>
  <si>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</si>
  <si>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</si>
  <si>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</si>
  <si>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</si>
  <si>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</si>
  <si>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</si>
  <si>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</si>
  <si>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</si>
  <si>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</si>
  <si>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</si>
  <si>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</si>
  <si>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</si>
  <si>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</si>
  <si>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</si>
  <si>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</si>
  <si>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</si>
  <si>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</si>
  <si>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</si>
  <si>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</si>
  <si>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</si>
  <si>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</si>
  <si>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</si>
  <si>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</si>
  <si>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</si>
  <si>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</si>
  <si>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</si>
  <si>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</si>
  <si>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</si>
  <si>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</si>
  <si>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</si>
  <si>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</si>
  <si>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</si>
  <si>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</si>
  <si>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</si>
  <si>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</si>
  <si>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</si>
  <si>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</si>
  <si>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</si>
  <si>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</si>
  <si>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</si>
  <si>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</si>
  <si>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</si>
  <si>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</si>
  <si>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</si>
  <si>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</si>
  <si>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</si>
  <si>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</si>
  <si>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</si>
  <si>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</si>
  <si>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</si>
  <si>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</si>
  <si>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</si>
  <si>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</si>
  <si>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</si>
  <si>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</si>
  <si>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</si>
  <si>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</si>
  <si>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</si>
  <si>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</si>
  <si>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</si>
  <si>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</si>
  <si>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</si>
  <si>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</si>
  <si>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</si>
  <si>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</si>
  <si>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</si>
  <si>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</si>
  <si>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</si>
  <si>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</si>
  <si>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</si>
  <si>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</si>
  <si>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</si>
  <si>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</si>
  <si>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</si>
  <si>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</si>
  <si>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</si>
  <si>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</si>
  <si>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</si>
  <si>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</si>
  <si>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</si>
  <si>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</si>
  <si>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</si>
  <si>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</si>
  <si>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</si>
  <si>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</si>
  <si>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</si>
  <si>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</si>
  <si>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</si>
  <si>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</si>
  <si>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</si>
  <si>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</si>
  <si>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</si>
  <si>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</si>
  <si>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</si>
  <si>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</si>
  <si>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</si>
  <si>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</si>
  <si>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</si>
  <si>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</si>
  <si>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</si>
  <si>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</si>
  <si>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</si>
  <si>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</si>
  <si>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</si>
  <si>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</si>
  <si>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</si>
  <si>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</si>
  <si>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</si>
  <si>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</si>
  <si>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</si>
  <si>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</si>
  <si>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</si>
  <si>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</si>
  <si>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</si>
  <si>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</si>
  <si>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</si>
  <si>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</si>
  <si>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</si>
  <si>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</si>
  <si>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</si>
  <si>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</si>
  <si>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</si>
  <si>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</si>
  <si>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</si>
  <si>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</si>
  <si>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</si>
  <si>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</si>
  <si>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</si>
  <si>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</si>
  <si>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</si>
  <si>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</si>
  <si>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</si>
  <si>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</si>
  <si>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</si>
  <si>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</si>
  <si>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</si>
  <si>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</si>
  <si>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</si>
  <si>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</si>
  <si>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</si>
  <si>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</si>
  <si>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</si>
  <si>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</si>
  <si>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</si>
  <si>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</si>
  <si>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</si>
  <si>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</si>
  <si>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</si>
  <si>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</si>
  <si>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</si>
  <si>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</si>
  <si>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</si>
  <si>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</si>
  <si>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</si>
  <si>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</si>
  <si>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</si>
  <si>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</si>
  <si>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</si>
  <si>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</si>
  <si>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</si>
  <si>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</si>
  <si>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</si>
  <si>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</si>
  <si>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</si>
  <si>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</si>
  <si>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</si>
  <si>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</si>
  <si>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</si>
  <si>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</si>
  <si>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</si>
  <si>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</si>
  <si>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</si>
  <si>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</si>
  <si>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</si>
  <si>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</si>
  <si>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</si>
  <si>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</si>
  <si>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</si>
  <si>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</si>
  <si>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</si>
  <si>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</si>
  <si>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</si>
  <si>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</si>
  <si>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</si>
  <si>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</si>
  <si>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</si>
  <si>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</si>
  <si>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</si>
  <si>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</si>
  <si>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</si>
  <si>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</si>
  <si>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</si>
  <si>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</si>
  <si>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</si>
  <si>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</si>
  <si>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</si>
  <si>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</si>
  <si>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</si>
  <si>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</si>
  <si>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</si>
  <si>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</si>
  <si>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</si>
  <si>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</si>
  <si>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</si>
  <si>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</si>
  <si>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</si>
  <si>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</si>
  <si>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</si>
  <si>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</si>
  <si>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</si>
  <si>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</si>
  <si>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</si>
  <si>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</si>
  <si>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</si>
  <si>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</si>
  <si>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</si>
  <si>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</si>
  <si>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</si>
  <si>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</si>
  <si>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</si>
  <si>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</si>
  <si>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</si>
  <si>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</si>
  <si>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</si>
  <si>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</si>
  <si>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</si>
  <si>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</si>
  <si>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</si>
  <si>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</si>
  <si>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</si>
  <si>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</si>
  <si>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</si>
  <si>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</si>
  <si>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</si>
  <si>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</si>
  <si>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</si>
  <si>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</si>
  <si>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</si>
  <si>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</si>
  <si>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</si>
  <si>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</si>
  <si>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</si>
  <si>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</si>
  <si>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</si>
  <si>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</si>
  <si>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</si>
  <si>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</si>
  <si>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</si>
  <si>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</si>
  <si>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</si>
  <si>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</si>
  <si>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</si>
  <si>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</si>
  <si>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</si>
  <si>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</si>
  <si>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</si>
  <si>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</si>
  <si>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</si>
  <si>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</si>
  <si>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</si>
  <si>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</si>
  <si>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</si>
  <si>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</si>
  <si>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</si>
  <si>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</si>
  <si>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</si>
  <si>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</si>
  <si>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</si>
  <si>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</si>
  <si>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</si>
  <si>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</si>
  <si>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</si>
  <si>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</si>
  <si>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</si>
  <si>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</si>
  <si>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</si>
  <si>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</si>
  <si>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</si>
  <si>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</si>
  <si>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</si>
  <si>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</si>
  <si>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</si>
  <si>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</si>
  <si>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</si>
  <si>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</si>
  <si>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</si>
  <si>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</si>
  <si>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</si>
  <si>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</si>
  <si>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</si>
  <si>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</si>
  <si>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</si>
  <si>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</si>
  <si>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</si>
  <si>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</si>
  <si>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</si>
  <si>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</si>
  <si>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</si>
  <si>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</si>
  <si>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</si>
  <si>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</si>
  <si>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</si>
  <si>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</si>
  <si>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</si>
  <si>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</si>
  <si>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</si>
  <si>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</si>
  <si>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</si>
  <si>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</si>
  <si>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</si>
  <si>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</si>
  <si>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</si>
  <si>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</si>
  <si>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</si>
  <si>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</si>
  <si>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</si>
  <si>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</si>
  <si>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</si>
  <si>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</si>
  <si>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</si>
  <si>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</si>
  <si>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</si>
  <si>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</si>
  <si>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</si>
  <si>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</si>
  <si>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</si>
  <si>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</si>
  <si>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</si>
  <si>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</si>
  <si>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</si>
  <si>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</si>
  <si>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</si>
  <si>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</si>
  <si>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</si>
  <si>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</si>
  <si>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</si>
  <si>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</si>
  <si>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</si>
  <si>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</si>
  <si>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</si>
  <si>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</si>
  <si>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</si>
  <si>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</si>
  <si>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</si>
  <si>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</si>
  <si>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</si>
  <si>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</si>
  <si>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</si>
  <si>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</si>
  <si>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</si>
  <si>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</si>
  <si>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</si>
  <si>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</si>
  <si>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</si>
  <si>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</si>
  <si>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</si>
  <si>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</si>
  <si>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</si>
  <si>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</si>
  <si>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</si>
  <si>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</si>
  <si>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</si>
  <si>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</si>
  <si>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</si>
  <si>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</si>
  <si>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</si>
  <si>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</si>
  <si>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</si>
  <si>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</si>
  <si>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</si>
  <si>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</si>
  <si>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</si>
  <si>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</si>
  <si>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</si>
  <si>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</si>
  <si>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</si>
  <si>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</si>
  <si>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</si>
  <si>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</si>
  <si>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</si>
  <si>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</si>
  <si>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</si>
  <si>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</si>
  <si>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</si>
  <si>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</si>
  <si>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</si>
  <si>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</si>
  <si>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</si>
  <si>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</si>
  <si>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</si>
  <si>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</si>
  <si>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</si>
  <si>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</si>
  <si>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</si>
  <si>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</si>
  <si>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</si>
  <si>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</si>
  <si>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</si>
  <si>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</si>
  <si>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</si>
  <si>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</si>
  <si>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</si>
  <si>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</si>
  <si>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</si>
  <si>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</si>
  <si>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</si>
  <si>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</si>
  <si>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</si>
  <si>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</si>
  <si>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</si>
  <si>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</si>
  <si>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</si>
  <si>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</si>
  <si>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</si>
  <si>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</si>
  <si>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</si>
  <si>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</si>
  <si>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</si>
  <si>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</si>
  <si>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</si>
  <si>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</si>
  <si>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</si>
  <si>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</si>
  <si>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</si>
  <si>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</si>
  <si>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</si>
  <si>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</si>
  <si>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</si>
  <si>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</si>
  <si>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</si>
  <si>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</si>
  <si>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</si>
  <si>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</si>
  <si>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</si>
  <si>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</si>
  <si>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</si>
  <si>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</si>
  <si>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</si>
  <si>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</si>
  <si>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</si>
  <si>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</si>
  <si>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</si>
  <si>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</si>
  <si>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</si>
  <si>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</si>
  <si>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</si>
  <si>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</si>
  <si>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</si>
  <si>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</si>
  <si>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</si>
  <si>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</si>
  <si>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</si>
  <si>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</si>
  <si>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</si>
  <si>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</si>
  <si>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</si>
  <si>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</si>
  <si>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</si>
  <si>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</si>
  <si>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</si>
  <si>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</si>
  <si>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</si>
  <si>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</si>
  <si>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</si>
  <si>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</si>
  <si>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</si>
  <si>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</si>
  <si>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</si>
  <si>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</si>
  <si>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</si>
  <si>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</si>
  <si>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</si>
  <si>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</si>
  <si>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</si>
  <si>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</si>
  <si>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</si>
  <si>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</si>
  <si>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</si>
  <si>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</si>
  <si>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</si>
  <si>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</si>
  <si>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</si>
  <si>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</si>
  <si>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</si>
  <si>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</si>
  <si>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</si>
  <si>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</si>
  <si>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</si>
  <si>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</si>
  <si>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</si>
  <si>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</si>
  <si>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</si>
  <si>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</si>
  <si>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</si>
  <si>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</si>
  <si>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</si>
  <si>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</si>
  <si>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</si>
  <si>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</si>
  <si>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</si>
  <si>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</si>
  <si>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</si>
  <si>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</si>
  <si>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</si>
  <si>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</si>
  <si>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</si>
  <si>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</si>
  <si>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</si>
  <si>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</si>
  <si>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</si>
  <si>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</si>
  <si>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</si>
  <si>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</si>
  <si>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</si>
  <si>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</si>
  <si>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</si>
  <si>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</si>
  <si>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</si>
  <si>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</si>
  <si>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</si>
  <si>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</si>
  <si>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</si>
  <si>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</si>
  <si>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</si>
  <si>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</si>
  <si>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</si>
  <si>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</si>
  <si>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</si>
  <si>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</si>
  <si>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</si>
  <si>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</si>
  <si>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</si>
  <si>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</si>
  <si>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</si>
  <si>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</si>
  <si>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</si>
  <si>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</si>
  <si>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</si>
  <si>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</si>
  <si>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</si>
  <si>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</si>
  <si>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</si>
  <si>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</si>
  <si>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</si>
  <si>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</si>
  <si>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</si>
  <si>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</si>
  <si>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</si>
  <si>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</si>
  <si>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</si>
  <si>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</si>
  <si>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</si>
  <si>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</si>
  <si>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</si>
  <si>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</si>
  <si>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</si>
  <si>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</si>
  <si>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</si>
  <si>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</si>
  <si>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</si>
  <si>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</si>
  <si>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</si>
  <si>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</si>
  <si>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</si>
  <si>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</si>
  <si>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</si>
  <si>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</si>
  <si>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</si>
  <si>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</si>
  <si>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</si>
  <si>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</si>
  <si>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</si>
  <si>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</si>
  <si>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</si>
  <si>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</si>
  <si>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</si>
  <si>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</si>
  <si>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</si>
  <si>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</si>
  <si>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</si>
  <si>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</si>
  <si>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</si>
  <si>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</si>
  <si>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</si>
  <si>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</si>
  <si>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</si>
  <si>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</si>
  <si>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</si>
  <si>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</si>
  <si>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</si>
  <si>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</si>
  <si>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</si>
  <si>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</si>
  <si>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</si>
  <si>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</si>
  <si>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</si>
  <si>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</si>
  <si>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</si>
  <si>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</si>
  <si>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</si>
  <si>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</si>
  <si>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</si>
  <si>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</si>
  <si>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</si>
  <si>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</si>
  <si>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</si>
  <si>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</si>
  <si>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</si>
  <si>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</si>
  <si>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</si>
  <si>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</si>
  <si>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</si>
  <si>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</si>
  <si>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</si>
  <si>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</si>
  <si>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</si>
  <si>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</si>
  <si>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</si>
  <si>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</si>
  <si>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</si>
  <si>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</si>
  <si>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</si>
  <si>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</si>
  <si>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</si>
  <si>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</si>
  <si>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</si>
  <si>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</si>
  <si>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</si>
  <si>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</si>
  <si>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</si>
  <si>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</si>
  <si>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</si>
  <si>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</si>
  <si>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</si>
  <si>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</si>
  <si>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</si>
  <si>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</si>
  <si>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</si>
  <si>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</si>
  <si>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</si>
  <si>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</si>
  <si>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</si>
  <si>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</si>
  <si>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</si>
  <si>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</si>
  <si>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</si>
  <si>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</si>
  <si>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</si>
  <si>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</si>
  <si>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</si>
  <si>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</si>
  <si>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</si>
  <si>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</si>
  <si>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</si>
  <si>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</si>
  <si>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</si>
  <si>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</si>
  <si>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</si>
  <si>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</si>
  <si>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</si>
  <si>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</si>
  <si>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</si>
  <si>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</si>
  <si>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</si>
  <si>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</si>
  <si>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</si>
  <si>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</si>
  <si>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</si>
  <si>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</si>
  <si>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</si>
  <si>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</si>
  <si>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</si>
  <si>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</si>
  <si>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</si>
  <si>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</si>
  <si>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</si>
  <si>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</si>
  <si>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</si>
  <si>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</si>
  <si>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</si>
  <si>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</si>
  <si>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</si>
  <si>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</si>
  <si>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</si>
  <si>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</si>
  <si>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</si>
  <si>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</si>
  <si>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</si>
  <si>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</si>
  <si>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</si>
  <si>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</si>
  <si>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</si>
  <si>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</si>
  <si>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</si>
  <si>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</si>
  <si>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</si>
  <si>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</si>
  <si>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</si>
  <si>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</si>
  <si>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</si>
  <si>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</si>
  <si>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</si>
  <si>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</si>
  <si>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</si>
  <si>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</si>
  <si>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</si>
  <si>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</si>
  <si>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</si>
  <si>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</si>
  <si>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</si>
  <si>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</si>
  <si>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</si>
  <si>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</si>
  <si>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</si>
  <si>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</si>
  <si>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</si>
  <si>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</si>
  <si>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</si>
  <si>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</si>
  <si>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</si>
  <si>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</si>
  <si>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</si>
  <si>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</si>
  <si>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</si>
  <si>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</si>
  <si>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</si>
  <si>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</si>
  <si>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</si>
  <si>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</si>
  <si>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</si>
  <si>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</si>
  <si>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</si>
  <si>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</si>
  <si>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</si>
  <si>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</si>
  <si>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</si>
  <si>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</si>
  <si>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</si>
  <si>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</si>
  <si>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</si>
  <si>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</si>
  <si>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</si>
  <si>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</si>
  <si>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</si>
  <si>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</si>
  <si>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</si>
  <si>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</si>
  <si>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</si>
  <si>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</si>
  <si>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</si>
  <si>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</si>
  <si>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</si>
  <si>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</si>
  <si>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</si>
  <si>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</si>
  <si>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</si>
  <si>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</si>
  <si>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</si>
  <si>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</si>
  <si>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</si>
  <si>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</si>
  <si>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</si>
  <si>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</si>
  <si>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</si>
  <si>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</si>
  <si>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</si>
  <si>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</si>
  <si>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</si>
  <si>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</si>
  <si>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</si>
  <si>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</si>
  <si>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</si>
  <si>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</si>
  <si>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</si>
  <si>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</si>
  <si>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</si>
  <si>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</si>
  <si>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</si>
  <si>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</si>
  <si>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</si>
  <si>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</si>
  <si>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</si>
  <si>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</si>
  <si>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</si>
  <si>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</si>
  <si>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</si>
  <si>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</si>
  <si>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</si>
  <si>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</si>
  <si>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</si>
  <si>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</si>
  <si>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</si>
  <si>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</si>
  <si>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</si>
  <si>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</si>
  <si>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</si>
  <si>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</si>
  <si>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</si>
  <si>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</si>
  <si>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</si>
  <si>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</si>
  <si>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</si>
  <si>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</si>
  <si>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</si>
  <si>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</si>
  <si>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</si>
  <si>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</si>
  <si>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</si>
  <si>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</si>
  <si>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</si>
  <si>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</si>
  <si>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</si>
  <si>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</si>
  <si>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</si>
  <si>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</si>
  <si>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</si>
  <si>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</si>
  <si>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</si>
  <si>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</si>
  <si>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</si>
  <si>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</si>
  <si>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</si>
  <si>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</si>
  <si>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</si>
  <si>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</si>
  <si>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</si>
  <si>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</si>
  <si>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</si>
  <si>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</si>
  <si>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</si>
  <si>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</si>
  <si>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</si>
  <si>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</si>
  <si>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</si>
  <si>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</si>
  <si>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</si>
  <si>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</si>
  <si>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</si>
  <si>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</si>
  <si>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</si>
  <si>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</si>
  <si>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</si>
  <si>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</si>
  <si>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</si>
  <si>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</si>
  <si>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</si>
  <si>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</si>
  <si>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</si>
  <si>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</si>
  <si>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</si>
  <si>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</si>
  <si>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</si>
  <si>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</si>
  <si>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</si>
  <si>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</si>
  <si>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</si>
  <si>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</si>
  <si>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</si>
  <si>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</si>
  <si>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</si>
  <si>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</si>
  <si>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</si>
  <si>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</si>
  <si>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</si>
  <si>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</si>
  <si>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</si>
  <si>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</si>
  <si>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</si>
  <si>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</si>
  <si>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</si>
  <si>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</si>
  <si>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</si>
  <si>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</si>
  <si>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</si>
  <si>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</si>
  <si>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</si>
  <si>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</si>
  <si>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</si>
  <si>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</si>
  <si>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</si>
  <si>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</si>
  <si>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</si>
  <si>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</si>
  <si>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</si>
  <si>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</si>
  <si>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</si>
  <si>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</si>
  <si>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</si>
  <si>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</si>
  <si>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</si>
  <si>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</si>
  <si>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</si>
  <si>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</si>
  <si>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</si>
  <si>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</si>
  <si>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</si>
  <si>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</si>
  <si>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</si>
  <si>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</si>
  <si>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</si>
  <si>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</si>
  <si>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</si>
  <si>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</si>
  <si>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</si>
  <si>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</si>
  <si>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</si>
  <si>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</si>
  <si>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</si>
  <si>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</si>
  <si>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</si>
  <si>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</si>
  <si>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</si>
  <si>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</si>
  <si>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</si>
  <si>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</si>
  <si>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</si>
  <si>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</si>
  <si>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</si>
  <si>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</si>
  <si>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</si>
  <si>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</si>
  <si>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</si>
  <si>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</si>
  <si>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</si>
  <si>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</si>
  <si>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</si>
  <si>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</si>
  <si>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</si>
  <si>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</si>
  <si>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</si>
  <si>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</si>
  <si>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</si>
  <si>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</si>
  <si>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</si>
  <si>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</si>
  <si>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</si>
  <si>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</si>
  <si>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</si>
  <si>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</si>
  <si>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</si>
  <si>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</si>
  <si>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</si>
  <si>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</si>
  <si>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</si>
  <si>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</si>
  <si>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</si>
  <si>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</si>
  <si>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</si>
  <si>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</si>
  <si>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</si>
  <si>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</si>
  <si>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</si>
  <si>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</si>
  <si>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</si>
  <si>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</si>
  <si>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</si>
  <si>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</si>
  <si>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</si>
  <si>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</si>
  <si>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</si>
  <si>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</si>
  <si>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</si>
  <si>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</si>
  <si>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</si>
  <si>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</si>
  <si>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</si>
  <si>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</si>
  <si>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</si>
  <si>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</si>
  <si>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</si>
  <si>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</si>
  <si>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</si>
  <si>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</si>
  <si>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</si>
  <si>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</si>
  <si>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</si>
  <si>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</si>
  <si>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</si>
  <si>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</si>
  <si>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</si>
  <si>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</si>
  <si>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</si>
  <si>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</si>
  <si>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</si>
  <si>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</si>
  <si>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</si>
  <si>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</si>
  <si>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</si>
  <si>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</si>
  <si>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</si>
  <si>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</si>
  <si>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</si>
  <si>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</si>
  <si>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</si>
  <si>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</si>
  <si>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</si>
  <si>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</si>
  <si>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</si>
  <si>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</si>
  <si>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</si>
  <si>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</si>
  <si>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</si>
  <si>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</si>
  <si>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</si>
  <si>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</si>
  <si>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</si>
  <si>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</si>
  <si>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</si>
  <si>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</si>
  <si>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</si>
  <si>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</si>
  <si>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</si>
  <si>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</si>
  <si>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</si>
  <si>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</si>
  <si>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</si>
  <si>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</si>
  <si>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</si>
  <si>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</si>
  <si>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</si>
  <si>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</si>
  <si>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</si>
  <si>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</si>
  <si>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</si>
  <si>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</si>
  <si>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</si>
  <si>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</si>
  <si>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</si>
  <si>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</si>
  <si>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</si>
  <si>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</si>
  <si>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</si>
  <si>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</si>
  <si>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</si>
  <si>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</si>
  <si>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</si>
  <si>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</si>
  <si>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</si>
  <si>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</si>
  <si>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</si>
  <si>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</si>
  <si>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</si>
  <si>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</si>
  <si>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</si>
  <si>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</si>
  <si>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</si>
  <si>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</si>
  <si>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</si>
  <si>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</si>
  <si>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</si>
  <si>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</si>
  <si>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</si>
  <si>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</si>
  <si>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</si>
  <si>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</si>
  <si>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</si>
  <si>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</si>
  <si>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</si>
  <si>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</si>
  <si>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</si>
  <si>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</si>
  <si>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</si>
  <si>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</si>
  <si>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</si>
  <si>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</si>
  <si>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</si>
  <si>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</si>
  <si>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</si>
  <si>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</si>
  <si>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</si>
  <si>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</si>
  <si>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</si>
  <si>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</si>
  <si>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</si>
  <si>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</si>
  <si>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</si>
  <si>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</si>
  <si>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</si>
  <si>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</si>
  <si>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</si>
  <si>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</si>
  <si>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</si>
  <si>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</si>
  <si>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</si>
  <si>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</si>
  <si>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</si>
  <si>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</si>
  <si>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</si>
  <si>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</si>
  <si>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</si>
  <si>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</si>
  <si>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</si>
  <si>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</si>
  <si>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</si>
  <si>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</si>
  <si>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</si>
  <si>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</si>
  <si>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</si>
  <si>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</si>
  <si>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</si>
  <si>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</si>
  <si>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</si>
  <si>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</si>
  <si>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</si>
  <si>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</si>
  <si>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</si>
  <si>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</si>
  <si>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</si>
  <si>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</si>
  <si>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</si>
  <si>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</si>
  <si>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</si>
  <si>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</si>
  <si>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</si>
  <si>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</si>
  <si>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</si>
  <si>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</si>
  <si>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</si>
  <si>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</si>
  <si>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</si>
  <si>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</si>
  <si>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</si>
  <si>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</si>
  <si>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</si>
  <si>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</si>
  <si>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</si>
  <si>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</si>
  <si>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</si>
  <si>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</si>
  <si>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</si>
  <si>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</si>
  <si>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</si>
  <si>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</si>
  <si>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</si>
  <si>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</si>
  <si>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</si>
  <si>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</si>
  <si>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</si>
  <si>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</si>
  <si>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</si>
  <si>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</si>
  <si>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</si>
  <si>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</si>
  <si>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</si>
  <si>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</si>
  <si>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</si>
  <si>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</si>
  <si>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</si>
  <si>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</si>
  <si>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</si>
  <si>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</si>
  <si>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</si>
  <si>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</si>
  <si>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</si>
  <si>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</si>
  <si>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</si>
  <si>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</si>
  <si>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</si>
  <si>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</si>
  <si>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</si>
  <si>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</si>
  <si>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</si>
  <si>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</si>
  <si>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</si>
  <si>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</si>
  <si>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</si>
  <si>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</si>
  <si>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</si>
  <si>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</si>
  <si>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</si>
  <si>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</si>
  <si>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</si>
  <si>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</si>
  <si>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</si>
  <si>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</si>
  <si>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</si>
  <si>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</si>
  <si>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</si>
  <si>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</si>
  <si>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</si>
  <si>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</si>
  <si>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</si>
  <si>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</si>
  <si>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</si>
  <si>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</si>
  <si>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</si>
  <si>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</si>
  <si>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</si>
  <si>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</si>
  <si>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</si>
  <si>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</si>
  <si>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</si>
  <si>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</si>
  <si>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</si>
  <si>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</si>
  <si>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</si>
  <si>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</si>
  <si>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</si>
  <si>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</si>
  <si>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</si>
  <si>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</si>
  <si>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</si>
  <si>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</si>
  <si>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</si>
  <si>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</si>
  <si>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</si>
  <si>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</si>
  <si>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</si>
  <si>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</si>
  <si>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</si>
  <si>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</si>
  <si>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</si>
  <si>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</si>
  <si>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</si>
  <si>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</si>
  <si>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</si>
  <si>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</si>
  <si>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</si>
  <si>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</si>
  <si>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</si>
  <si>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</si>
  <si>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</si>
  <si>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</si>
  <si>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</si>
  <si>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</si>
  <si>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</si>
  <si>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</si>
  <si>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</si>
  <si>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</si>
  <si>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</si>
  <si>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</si>
  <si>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</si>
  <si>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</si>
  <si>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</si>
  <si>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</si>
  <si>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</si>
  <si>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</si>
  <si>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</si>
  <si>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</si>
  <si>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</si>
  <si>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</si>
  <si>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</si>
  <si>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</si>
  <si>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</si>
  <si>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</si>
  <si>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</si>
  <si>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</si>
  <si>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</si>
  <si>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</si>
  <si>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</si>
  <si>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</si>
  <si>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</si>
  <si>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</si>
  <si>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</si>
  <si>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</si>
  <si>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</si>
  <si>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</si>
  <si>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</si>
  <si>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</si>
  <si>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</si>
  <si>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</si>
  <si>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</si>
  <si>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</si>
  <si>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</si>
  <si>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</si>
  <si>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</si>
  <si>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</si>
  <si>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</si>
  <si>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</si>
  <si>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</si>
  <si>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</si>
  <si>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</si>
  <si>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</si>
  <si>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</si>
  <si>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</si>
  <si>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</si>
  <si>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</si>
  <si>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</si>
  <si>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</si>
  <si>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</si>
  <si>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</si>
  <si>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</si>
  <si>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</si>
  <si>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</si>
  <si>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</si>
  <si>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</si>
  <si>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</si>
  <si>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</si>
  <si>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</si>
  <si>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</si>
  <si>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</si>
  <si>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</si>
  <si>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</si>
  <si>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</si>
  <si>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</si>
  <si>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</si>
  <si>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</si>
  <si>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</si>
  <si>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</si>
  <si>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</si>
  <si>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</si>
  <si>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</si>
  <si>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</si>
  <si>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</si>
  <si>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</si>
  <si>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</si>
  <si>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</si>
  <si>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</si>
  <si>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</si>
  <si>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</si>
  <si>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</si>
  <si>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</si>
  <si>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</si>
  <si>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</si>
  <si>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</si>
  <si>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</si>
  <si>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</si>
  <si>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</si>
  <si>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</si>
  <si>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</si>
  <si>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</si>
  <si>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</si>
  <si>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</si>
  <si>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</si>
  <si>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</si>
  <si>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</si>
  <si>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</si>
  <si>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</si>
  <si>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</si>
  <si>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</si>
  <si>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</si>
  <si>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</si>
  <si>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</si>
  <si>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</si>
  <si>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</si>
  <si>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</si>
  <si>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</si>
  <si>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</si>
  <si>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</si>
  <si>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</si>
  <si>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</si>
  <si>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</si>
  <si>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</si>
  <si>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</si>
  <si>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</si>
  <si>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</si>
  <si>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</si>
  <si>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</si>
  <si>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</si>
  <si>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</si>
  <si>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</si>
  <si>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</si>
  <si>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</si>
  <si>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</si>
  <si>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</si>
  <si>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</si>
  <si>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</si>
  <si>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</si>
  <si>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</si>
  <si>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</si>
  <si>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</si>
  <si>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</si>
  <si>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</si>
  <si>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</si>
  <si>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</si>
  <si>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</si>
  <si>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</si>
  <si>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</si>
  <si>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</si>
  <si>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</si>
  <si>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</si>
  <si>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</si>
  <si>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</si>
  <si>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</si>
  <si>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</si>
  <si>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</si>
  <si>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</si>
  <si>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</si>
  <si>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</si>
  <si>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</si>
  <si>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</si>
  <si>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</si>
  <si>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</si>
  <si>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</si>
  <si>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</si>
  <si>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</si>
  <si>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</si>
  <si>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</si>
  <si>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</si>
  <si>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</si>
  <si>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</si>
  <si>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</si>
  <si>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</si>
  <si>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</si>
  <si>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</si>
  <si>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</si>
  <si>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</si>
  <si>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</si>
  <si>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</si>
  <si>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</si>
  <si>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</si>
  <si>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</si>
  <si>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</si>
  <si>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</si>
  <si>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</si>
  <si>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</si>
  <si>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</si>
  <si>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</si>
  <si>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</si>
  <si>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</si>
  <si>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</si>
  <si>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</si>
  <si>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</si>
  <si>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</si>
  <si>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</si>
  <si>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</si>
  <si>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</si>
  <si>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</si>
  <si>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</si>
  <si>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</si>
  <si>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</si>
  <si>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</si>
  <si>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</si>
  <si>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</si>
  <si>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</si>
  <si>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</si>
  <si>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</si>
  <si>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</si>
  <si>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</si>
  <si>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</si>
  <si>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</si>
  <si>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</si>
  <si>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</si>
  <si>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</si>
  <si>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</si>
  <si>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</si>
  <si>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</si>
  <si>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</si>
  <si>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</si>
  <si>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</si>
  <si>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</si>
  <si>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</si>
  <si>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</si>
  <si>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</si>
  <si>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</si>
  <si>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</si>
  <si>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</si>
  <si>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</si>
  <si>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</si>
  <si>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</si>
  <si>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</si>
  <si>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</si>
  <si>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</si>
  <si>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</si>
  <si>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</si>
  <si>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</si>
  <si>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</si>
  <si>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</si>
  <si>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</si>
  <si>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</si>
  <si>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</si>
  <si>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</si>
  <si>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</si>
  <si>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</si>
  <si>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</si>
  <si>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</si>
  <si>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</si>
  <si>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</si>
  <si>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</si>
  <si>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</si>
  <si>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</si>
  <si>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</si>
  <si>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</si>
  <si>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</si>
  <si>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</si>
  <si>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</si>
  <si>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</si>
  <si>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</si>
  <si>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</si>
  <si>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</si>
  <si>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</si>
  <si>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</si>
  <si>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</si>
  <si>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</si>
  <si>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</si>
  <si>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</si>
  <si>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</si>
  <si>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</si>
  <si>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</si>
  <si>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</si>
  <si>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</si>
  <si>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</si>
  <si>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</si>
  <si>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</si>
  <si>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</si>
  <si>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</si>
  <si>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</si>
  <si>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</si>
  <si>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</si>
  <si>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</si>
  <si>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</si>
  <si>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</si>
  <si>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</si>
  <si>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</si>
  <si>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</si>
  <si>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</si>
  <si>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</si>
  <si>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</si>
  <si>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</si>
  <si>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</si>
  <si>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</si>
  <si>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</si>
  <si>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</si>
  <si>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</si>
  <si>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</si>
  <si>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</si>
  <si>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</si>
  <si>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</si>
  <si>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</si>
  <si>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</si>
  <si>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</si>
  <si>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</si>
  <si>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</si>
  <si>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</si>
  <si>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</si>
  <si>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</si>
  <si>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</si>
  <si>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</si>
  <si>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</si>
  <si>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</si>
  <si>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</si>
  <si>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</si>
  <si>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</si>
  <si>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</si>
  <si>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</si>
  <si>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</si>
  <si>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</si>
  <si>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</si>
  <si>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</si>
  <si>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</si>
  <si>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</si>
  <si>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</si>
  <si>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</si>
  <si>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</si>
  <si>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</si>
  <si>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</si>
  <si>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</si>
  <si>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</si>
  <si>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</si>
  <si>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</si>
  <si>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</si>
  <si>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</si>
  <si>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</si>
  <si>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</si>
  <si>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</si>
  <si>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</si>
  <si>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</si>
  <si>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</si>
  <si>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</si>
  <si>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</si>
  <si>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</si>
  <si>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</si>
  <si>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</si>
  <si>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</si>
  <si>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</si>
  <si>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</si>
  <si>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</si>
  <si>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</si>
  <si>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</si>
  <si>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</si>
  <si>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</si>
  <si>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</si>
  <si>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</si>
  <si>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</si>
  <si>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</si>
  <si>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</si>
  <si>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</si>
  <si>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</si>
  <si>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</si>
  <si>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</si>
  <si>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</si>
  <si>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</si>
  <si>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</si>
  <si>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</si>
  <si>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</si>
  <si>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</si>
  <si>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</si>
  <si>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</si>
  <si>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</si>
  <si>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</si>
  <si>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</si>
  <si>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</si>
  <si>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</si>
  <si>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</si>
  <si>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</si>
  <si>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</si>
  <si>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</si>
  <si>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</si>
  <si>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</si>
  <si>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</si>
  <si>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</si>
  <si>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</si>
  <si>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</si>
  <si>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</si>
  <si>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</si>
  <si>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</si>
  <si>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</si>
  <si>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</si>
  <si>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</si>
  <si>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</si>
  <si>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</si>
  <si>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</si>
  <si>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</si>
  <si>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</si>
  <si>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</si>
  <si>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</si>
  <si>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</si>
  <si>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</si>
  <si>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</si>
  <si>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</si>
  <si>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</si>
  <si>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</si>
  <si>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</si>
  <si>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</si>
  <si>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</si>
  <si>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</si>
  <si>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</si>
  <si>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</si>
  <si>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</si>
  <si>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</si>
  <si>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</si>
  <si>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</si>
  <si>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</si>
  <si>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</si>
  <si>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</si>
  <si>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</si>
  <si>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</si>
  <si>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</si>
  <si>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</si>
  <si>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</si>
  <si>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</si>
  <si>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</si>
  <si>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</si>
  <si>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</si>
  <si>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</si>
  <si>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</si>
  <si>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</si>
  <si>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</si>
  <si>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</si>
  <si>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</si>
  <si>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</si>
  <si>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</si>
  <si>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</si>
  <si>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</si>
  <si>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</si>
  <si>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</si>
  <si>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</si>
  <si>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</si>
  <si>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</si>
  <si>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</si>
  <si>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</si>
  <si>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</si>
  <si>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</si>
  <si>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</si>
  <si>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</si>
  <si>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</si>
  <si>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</si>
  <si>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</si>
  <si>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</si>
  <si>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</si>
  <si>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</si>
  <si>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</si>
  <si>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</si>
  <si>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</si>
  <si>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</si>
  <si>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</si>
  <si>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</si>
  <si>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</si>
  <si>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</si>
  <si>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</si>
  <si>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</si>
  <si>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</si>
  <si>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</si>
  <si>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</si>
  <si>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</si>
  <si>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</si>
  <si>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</si>
  <si>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</si>
  <si>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</si>
  <si>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</si>
  <si>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</si>
  <si>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</si>
  <si>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</si>
  <si>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</si>
  <si>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</si>
  <si>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</si>
  <si>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</si>
  <si>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</si>
  <si>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</si>
  <si>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</si>
  <si>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</si>
  <si>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</si>
  <si>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</si>
  <si>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</si>
  <si>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</si>
  <si>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</si>
  <si>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</si>
  <si>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</si>
  <si>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</si>
  <si>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</si>
  <si>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</si>
  <si>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</si>
  <si>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</si>
  <si>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</si>
  <si>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</si>
  <si>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</si>
  <si>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</si>
  <si>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</si>
  <si>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</si>
  <si>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</si>
  <si>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</si>
  <si>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</si>
  <si>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</si>
  <si>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</si>
  <si>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</si>
  <si>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</si>
  <si>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</si>
  <si>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</si>
  <si>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</si>
  <si>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</si>
  <si>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</si>
  <si>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</si>
  <si>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</si>
  <si>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</si>
  <si>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</si>
  <si>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</si>
  <si>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</si>
  <si>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</si>
  <si>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</si>
  <si>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</si>
  <si>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</si>
  <si>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</si>
  <si>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</si>
  <si>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</si>
  <si>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</si>
  <si>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</si>
  <si>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</si>
  <si>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</si>
  <si>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</si>
  <si>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</si>
  <si>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</si>
  <si>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</si>
  <si>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</si>
  <si>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</si>
  <si>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</si>
  <si>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</si>
  <si>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</si>
  <si>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</si>
  <si>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</si>
  <si>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</si>
  <si>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</si>
  <si>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</si>
  <si>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</si>
  <si>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</si>
  <si>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</si>
  <si>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</si>
  <si>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</si>
  <si>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</si>
  <si>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</si>
  <si>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</si>
  <si>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</si>
  <si>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</si>
  <si>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</si>
  <si>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</si>
  <si>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</si>
  <si>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</si>
  <si>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</si>
  <si>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</si>
  <si>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</si>
  <si>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</si>
  <si>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</si>
  <si>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</si>
  <si>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</si>
  <si>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</si>
  <si>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</si>
  <si>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</si>
  <si>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</si>
  <si>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</si>
  <si>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</si>
  <si>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</si>
  <si>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</si>
  <si>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</si>
  <si>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</si>
  <si>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</si>
  <si>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</si>
  <si>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</si>
  <si>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</si>
  <si>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</si>
  <si>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</si>
  <si>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</si>
  <si>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</si>
  <si>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</si>
  <si>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</si>
  <si>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</si>
  <si>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</si>
  <si>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</si>
  <si>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</si>
  <si>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</si>
  <si>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</si>
  <si>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</si>
  <si>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</si>
  <si>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</si>
  <si>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</si>
  <si>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</si>
  <si>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</si>
  <si>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</si>
  <si>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</si>
  <si>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</si>
  <si>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</si>
  <si>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</si>
  <si>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</si>
  <si>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</si>
  <si>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</si>
  <si>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</si>
  <si>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</si>
  <si>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</si>
  <si>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</si>
  <si>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</si>
  <si>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</si>
  <si>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</si>
  <si>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</si>
  <si>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</si>
  <si>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</si>
  <si>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</si>
  <si>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</si>
  <si>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</si>
  <si>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</si>
  <si>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</si>
  <si>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</si>
  <si>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</si>
  <si>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</si>
  <si>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</si>
  <si>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</si>
  <si>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</si>
  <si>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</si>
  <si>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</si>
  <si>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</si>
  <si>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</si>
  <si>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</si>
  <si>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</si>
  <si>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</si>
  <si>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</si>
  <si>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</si>
  <si>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</si>
  <si>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</si>
  <si>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</si>
  <si>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</si>
  <si>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</si>
  <si>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</si>
  <si>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</si>
  <si>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</si>
  <si>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</si>
  <si>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</si>
  <si>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</si>
  <si>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</si>
  <si>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</si>
  <si>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</si>
  <si>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</si>
  <si>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</si>
  <si>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</si>
  <si>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</si>
  <si>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</si>
  <si>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</si>
  <si>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</si>
  <si>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</si>
  <si>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</si>
  <si>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</si>
  <si>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</si>
  <si>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</si>
  <si>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</si>
  <si>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</si>
  <si>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</si>
  <si>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</si>
  <si>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</si>
  <si>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</si>
  <si>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</si>
  <si>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</si>
  <si>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</si>
  <si>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</si>
  <si>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</si>
  <si>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</si>
  <si>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</si>
  <si>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</si>
  <si>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</si>
  <si>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</si>
  <si>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</si>
  <si>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</si>
  <si>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</si>
  <si>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</si>
  <si>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</si>
  <si>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</si>
  <si>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</si>
  <si>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</si>
  <si>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</si>
  <si>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</si>
  <si>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</si>
  <si>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</si>
  <si>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</si>
  <si>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</si>
  <si>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</si>
  <si>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</si>
  <si>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</si>
  <si>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</si>
  <si>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</si>
  <si>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</si>
  <si>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</si>
  <si>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</si>
  <si>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</si>
  <si>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</si>
  <si>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</si>
  <si>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</si>
  <si>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</si>
  <si>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</si>
  <si>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</si>
  <si>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</si>
  <si>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</si>
  <si>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</si>
  <si>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</si>
  <si>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</si>
  <si>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</si>
  <si>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</si>
  <si>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</si>
  <si>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</si>
  <si>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</si>
  <si>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</si>
  <si>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</si>
  <si>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</si>
  <si>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</si>
  <si>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</si>
  <si>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</si>
  <si>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</si>
  <si>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</si>
  <si>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</si>
  <si>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</si>
  <si>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</si>
  <si>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</si>
  <si>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</si>
  <si>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</si>
  <si>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</si>
  <si>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</si>
  <si>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</si>
  <si>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</si>
  <si>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</si>
  <si>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</si>
  <si>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</si>
  <si>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</si>
  <si>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</si>
  <si>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</si>
  <si>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</si>
  <si>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</si>
  <si>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</si>
  <si>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</si>
  <si>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</si>
  <si>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</si>
  <si>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</si>
  <si>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</si>
  <si>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</si>
  <si>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</si>
  <si>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</si>
  <si>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</si>
  <si>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</si>
  <si>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</si>
  <si>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</si>
  <si>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</si>
  <si>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</si>
  <si>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</si>
  <si>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</si>
  <si>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</si>
  <si>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</si>
  <si>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</si>
  <si>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</si>
  <si>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</si>
  <si>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</si>
  <si>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</si>
  <si>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</si>
  <si>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</si>
  <si>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</si>
  <si>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</si>
  <si>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</si>
  <si>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</si>
  <si>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</si>
  <si>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</si>
  <si>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</si>
  <si>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</si>
  <si>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</si>
  <si>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</si>
  <si>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</si>
  <si>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</si>
  <si>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</si>
  <si>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</si>
  <si>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</si>
  <si>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</si>
  <si>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</si>
  <si>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</si>
  <si>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</si>
  <si>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</si>
  <si>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</si>
  <si>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</si>
  <si>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</si>
  <si>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</si>
  <si>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</si>
  <si>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</si>
  <si>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</si>
  <si>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</si>
  <si>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</si>
  <si>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</si>
  <si>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</si>
  <si>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</si>
  <si>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</si>
  <si>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</si>
  <si>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</si>
  <si>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</si>
  <si>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</si>
  <si>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</si>
  <si>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</si>
  <si>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</si>
  <si>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</si>
  <si>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</si>
  <si>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</si>
  <si>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</si>
  <si>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</si>
  <si>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</si>
  <si>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</si>
  <si>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</si>
  <si>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</si>
  <si>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</si>
  <si>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</si>
  <si>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</si>
  <si>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</si>
  <si>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</si>
  <si>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</si>
  <si>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</si>
  <si>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</si>
  <si>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</si>
  <si>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</si>
  <si>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</si>
  <si>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</si>
  <si>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</si>
  <si>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</si>
  <si>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</si>
  <si>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</si>
  <si>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</si>
  <si>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</si>
  <si>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</si>
  <si>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</si>
  <si>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</si>
  <si>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</si>
  <si>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</si>
  <si>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</si>
  <si>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</si>
  <si>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</si>
  <si>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</si>
  <si>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</si>
  <si>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</si>
  <si>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</si>
  <si>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</si>
  <si>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</si>
  <si>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</si>
  <si>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</si>
  <si>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</si>
  <si>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</si>
  <si>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</si>
  <si>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</si>
  <si>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</si>
  <si>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</si>
  <si>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</si>
  <si>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</si>
  <si>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</si>
  <si>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</si>
  <si>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</si>
  <si>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</si>
  <si>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</si>
  <si>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</si>
  <si>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</si>
  <si>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</si>
  <si>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</si>
  <si>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</si>
  <si>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</si>
  <si>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</si>
  <si>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</si>
  <si>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</si>
  <si>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</si>
  <si>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</si>
  <si>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</si>
  <si>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</si>
  <si>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</si>
  <si>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</si>
  <si>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</si>
  <si>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</si>
  <si>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</si>
  <si>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</si>
  <si>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</si>
  <si>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</si>
  <si>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</si>
  <si>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</si>
  <si>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</si>
  <si>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</si>
  <si>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</si>
  <si>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</si>
  <si>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</si>
  <si>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</si>
  <si>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</si>
  <si>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</si>
  <si>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</si>
  <si>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</si>
  <si>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</si>
  <si>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</si>
  <si>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</si>
  <si>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</si>
  <si>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</si>
  <si>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</si>
  <si>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</si>
  <si>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</si>
  <si>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</si>
  <si>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</si>
  <si>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</si>
  <si>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</si>
  <si>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</si>
  <si>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</si>
  <si>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</si>
  <si>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</si>
  <si>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</si>
  <si>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</si>
  <si>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</si>
  <si>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</si>
  <si>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</si>
  <si>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</si>
  <si>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</si>
  <si>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</si>
  <si>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</si>
  <si>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</si>
  <si>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</si>
  <si>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</si>
  <si>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</si>
  <si>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</si>
  <si>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</si>
  <si>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</si>
  <si>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</si>
  <si>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</si>
  <si>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</si>
  <si>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</si>
  <si>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</si>
  <si>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</si>
  <si>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</si>
  <si>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</si>
  <si>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</si>
  <si>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</si>
  <si>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</si>
  <si>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</si>
  <si>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</si>
  <si>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</si>
  <si>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</si>
  <si>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</si>
  <si>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</si>
  <si>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</si>
  <si>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</si>
  <si>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</si>
  <si>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</si>
  <si>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</si>
  <si>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</si>
  <si>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</si>
  <si>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</si>
  <si>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</si>
  <si>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</si>
  <si>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</si>
  <si>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</si>
  <si>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</si>
  <si>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</si>
  <si>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</si>
  <si>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</si>
  <si>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</si>
  <si>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</si>
  <si>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</si>
  <si>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</si>
  <si>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</si>
  <si>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</si>
  <si>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</si>
  <si>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</si>
  <si>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</si>
  <si>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</si>
  <si>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</si>
  <si>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</si>
  <si>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</si>
  <si>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</si>
  <si>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</si>
  <si>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</si>
  <si>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</si>
  <si>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</si>
  <si>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</si>
  <si>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</si>
  <si>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</si>
  <si>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</si>
  <si>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</si>
  <si>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</si>
  <si>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</si>
  <si>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</si>
  <si>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</si>
  <si>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</si>
  <si>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</si>
  <si>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</si>
  <si>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</si>
  <si>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</si>
  <si>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</si>
  <si>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</si>
  <si>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</si>
  <si>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</si>
  <si>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</si>
  <si>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</si>
  <si>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</si>
  <si>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</si>
  <si>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</si>
  <si>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</si>
  <si>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</si>
  <si>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</si>
  <si>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</si>
  <si>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</si>
  <si>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</si>
  <si>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</si>
  <si>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</si>
  <si>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</si>
  <si>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</si>
  <si>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</si>
  <si>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</si>
  <si>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</si>
  <si>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</si>
  <si>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</si>
  <si>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</si>
  <si>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</si>
  <si>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</si>
  <si>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</si>
  <si>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</si>
  <si>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</si>
  <si>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</si>
  <si>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</si>
  <si>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</si>
  <si>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</si>
  <si>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</si>
  <si>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</si>
  <si>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</si>
  <si>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</si>
  <si>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</si>
  <si>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</si>
  <si>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</si>
  <si>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</si>
  <si>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</si>
  <si>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</si>
  <si>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</si>
  <si>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</si>
  <si>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</si>
  <si>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</si>
  <si>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</si>
  <si>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</si>
  <si>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</si>
  <si>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</si>
  <si>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</si>
  <si>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</si>
  <si>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</si>
  <si>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</si>
  <si>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</si>
  <si>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</si>
  <si>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</si>
  <si>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</si>
  <si>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</si>
  <si>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</si>
  <si>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</si>
  <si>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</si>
  <si>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</si>
  <si>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</si>
  <si>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</si>
  <si>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</si>
  <si>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</si>
  <si>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</si>
  <si>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</si>
  <si>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</si>
  <si>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</si>
  <si>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</si>
  <si>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</si>
  <si>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</si>
  <si>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</si>
  <si>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</si>
  <si>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</si>
  <si>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</si>
  <si>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</si>
  <si>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</si>
  <si>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</si>
  <si>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</si>
  <si>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</si>
  <si>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</si>
  <si>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</si>
  <si>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</si>
  <si>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</si>
  <si>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</si>
  <si>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</si>
  <si>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</si>
  <si>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</si>
  <si>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</si>
  <si>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</si>
  <si>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</si>
  <si>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</si>
  <si>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</si>
  <si>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</si>
  <si>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</si>
  <si>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</si>
  <si>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</si>
  <si>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</si>
  <si>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</si>
  <si>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</si>
  <si>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</si>
  <si>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</si>
  <si>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</si>
  <si>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</si>
  <si>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</si>
  <si>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</si>
  <si>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</si>
  <si>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</si>
  <si>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</si>
  <si>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</si>
  <si>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</si>
  <si>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</si>
  <si>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</si>
  <si>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</si>
  <si>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</si>
  <si>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</si>
  <si>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</si>
  <si>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</si>
  <si>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</si>
  <si>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</si>
  <si>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</si>
  <si>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</si>
  <si>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</si>
  <si>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</si>
  <si>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</si>
  <si>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</si>
  <si>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</si>
  <si>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</si>
  <si>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</si>
  <si>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</si>
  <si>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</si>
  <si>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</si>
  <si>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</si>
  <si>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</si>
  <si>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</si>
  <si>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</si>
  <si>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</si>
  <si>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</si>
  <si>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</si>
  <si>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</si>
  <si>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</si>
  <si>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</si>
  <si>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</si>
  <si>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</si>
  <si>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</si>
  <si>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</si>
  <si>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</si>
  <si>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</si>
  <si>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</si>
  <si>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</si>
  <si>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</si>
  <si>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</si>
  <si>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</si>
  <si>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</si>
  <si>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</si>
  <si>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</si>
  <si>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</si>
  <si>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</si>
  <si>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</si>
  <si>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</si>
  <si>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</si>
  <si>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</si>
  <si>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</si>
  <si>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</si>
  <si>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</si>
  <si>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</si>
  <si>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</si>
  <si>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</si>
  <si>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</si>
  <si>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</si>
  <si>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</si>
  <si>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</si>
  <si>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</si>
  <si>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</si>
  <si>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</si>
  <si>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</si>
  <si>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</si>
  <si>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</si>
  <si>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</si>
  <si>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</si>
  <si>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</si>
  <si>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</si>
  <si>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</si>
  <si>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</si>
  <si>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</si>
  <si>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</si>
  <si>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</si>
  <si>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</si>
  <si>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</si>
  <si>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</si>
  <si>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</si>
  <si>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</si>
  <si>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</si>
  <si>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</si>
  <si>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</si>
  <si>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</si>
  <si>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</si>
  <si>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</si>
  <si>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</si>
  <si>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</si>
  <si>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</si>
  <si>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</si>
  <si>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</si>
  <si>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</si>
  <si>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</si>
  <si>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</si>
  <si>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</si>
  <si>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</si>
  <si>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</si>
  <si>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</si>
  <si>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</si>
  <si>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</si>
  <si>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</si>
  <si>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</si>
  <si>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</si>
  <si>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</si>
  <si>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</si>
  <si>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</si>
  <si>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</si>
  <si>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</si>
  <si>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</si>
  <si>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</si>
  <si>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</si>
  <si>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</si>
  <si>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</si>
  <si>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</si>
  <si>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</si>
  <si>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</si>
  <si>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</si>
  <si>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</si>
  <si>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</si>
  <si>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</si>
  <si>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</si>
  <si>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</si>
  <si>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</si>
  <si>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</si>
  <si>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</si>
  <si>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</si>
  <si>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</si>
  <si>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</si>
  <si>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</si>
  <si>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</si>
  <si>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</si>
  <si>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</si>
  <si>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</si>
  <si>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</si>
  <si>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</si>
  <si>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</si>
  <si>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</si>
  <si>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</si>
  <si>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</si>
  <si>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</si>
  <si>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</si>
  <si>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</si>
  <si>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</si>
  <si>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</si>
  <si>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</si>
  <si>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</si>
  <si>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</si>
  <si>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</si>
  <si>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</si>
  <si>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</si>
  <si>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</si>
  <si>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</si>
  <si>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</si>
  <si>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</si>
  <si>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</si>
  <si>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</si>
  <si>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</si>
  <si>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</si>
  <si>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</si>
  <si>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</si>
  <si>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</si>
  <si>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</si>
  <si>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</si>
  <si>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</si>
  <si>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</si>
  <si>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</si>
  <si>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</si>
  <si>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</si>
  <si>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</si>
  <si>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</si>
  <si>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</si>
  <si>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</si>
  <si>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</si>
  <si>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</si>
  <si>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</si>
  <si>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</si>
  <si>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</si>
  <si>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</si>
  <si>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</si>
  <si>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</si>
  <si>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</si>
  <si>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</si>
  <si>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</si>
  <si>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</si>
  <si>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</si>
  <si>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</si>
  <si>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</si>
  <si>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</si>
  <si>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</si>
  <si>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</si>
  <si>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</si>
  <si>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</si>
  <si>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</si>
  <si>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</si>
  <si>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</si>
  <si>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</si>
  <si>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</si>
  <si>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</si>
  <si>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</si>
  <si>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</si>
  <si>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</si>
  <si>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</si>
  <si>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</si>
  <si>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</si>
  <si>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</si>
  <si>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</si>
  <si>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</si>
  <si>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</si>
  <si>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</si>
  <si>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</si>
  <si>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</si>
  <si>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</si>
  <si>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</si>
  <si>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</si>
  <si>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</si>
  <si>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</si>
  <si>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</si>
  <si>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</si>
  <si>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</si>
  <si>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</si>
  <si>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</si>
  <si>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</si>
  <si>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</si>
  <si>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</si>
  <si>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</si>
  <si>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</si>
  <si>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</si>
  <si>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</si>
  <si>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</si>
  <si>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</si>
  <si>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</si>
  <si>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</si>
  <si>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</si>
  <si>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</si>
  <si>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</si>
  <si>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</si>
  <si>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</si>
  <si>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</si>
  <si>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</si>
  <si>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</si>
  <si>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</si>
  <si>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</si>
  <si>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</si>
  <si>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</si>
  <si>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</si>
  <si>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</si>
  <si>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</si>
  <si>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</si>
  <si>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</si>
  <si>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</si>
  <si>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</si>
  <si>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</si>
  <si>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</si>
  <si>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</si>
  <si>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</si>
  <si>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</si>
  <si>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</si>
  <si>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</si>
  <si>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</si>
  <si>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</si>
  <si>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</si>
  <si>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</si>
  <si>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</si>
  <si>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</si>
  <si>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</si>
  <si>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</si>
  <si>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</si>
  <si>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</si>
  <si>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</si>
  <si>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</si>
  <si>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</si>
  <si>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</si>
  <si>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</si>
  <si>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</si>
  <si>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</si>
  <si>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</si>
  <si>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</si>
  <si>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</si>
  <si>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</si>
  <si>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</si>
  <si>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</si>
  <si>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</si>
  <si>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</si>
  <si>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</si>
  <si>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</si>
  <si>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</si>
  <si>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</si>
  <si>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</si>
  <si>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</si>
  <si>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</si>
  <si>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</si>
  <si>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</si>
  <si>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</si>
  <si>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</si>
  <si>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</si>
  <si>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</si>
  <si>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</si>
  <si>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</si>
  <si>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</si>
  <si>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</si>
  <si>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</si>
  <si>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</si>
  <si>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</si>
  <si>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</si>
  <si>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</si>
  <si>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</si>
  <si>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</si>
  <si>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</si>
  <si>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</si>
  <si>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</si>
  <si>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</si>
  <si>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</si>
  <si>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</si>
  <si>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</si>
  <si>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</si>
  <si>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</si>
  <si>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</si>
  <si>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</si>
  <si>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</si>
  <si>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</si>
  <si>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</si>
  <si>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</si>
  <si>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</si>
  <si>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</si>
  <si>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</si>
  <si>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</si>
  <si>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</si>
  <si>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</si>
  <si>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</si>
  <si>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</si>
  <si>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</si>
  <si>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</si>
  <si>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</si>
  <si>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</si>
  <si>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</si>
  <si>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</si>
  <si>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</si>
  <si>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</si>
  <si>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</si>
  <si>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</si>
  <si>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</si>
  <si>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</si>
  <si>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</si>
  <si>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</si>
  <si>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</si>
  <si>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</si>
  <si>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</si>
  <si>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</si>
  <si>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</si>
  <si>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</si>
  <si>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</si>
  <si>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</si>
  <si>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</si>
  <si>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</si>
  <si>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</si>
  <si>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</si>
  <si>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</si>
  <si>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</si>
  <si>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</si>
  <si>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</si>
  <si>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</si>
  <si>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</si>
  <si>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</si>
  <si>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</si>
  <si>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</si>
  <si>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</si>
  <si>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</si>
  <si>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</si>
  <si>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</si>
  <si>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</si>
  <si>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</si>
  <si>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</si>
  <si>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</si>
  <si>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</si>
  <si>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</si>
  <si>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</si>
  <si>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</si>
  <si>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</si>
  <si>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</si>
  <si>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</si>
  <si>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</si>
  <si>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</si>
  <si>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</si>
  <si>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</si>
  <si>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</si>
  <si>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</si>
  <si>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</si>
  <si>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</si>
  <si>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</si>
  <si>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</si>
  <si>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</si>
  <si>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</si>
  <si>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</si>
  <si>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</si>
  <si>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</si>
  <si>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</si>
  <si>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</si>
  <si>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</si>
  <si>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</si>
  <si>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</si>
  <si>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</si>
  <si>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</si>
  <si>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</si>
  <si>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</si>
  <si>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</si>
  <si>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</si>
  <si>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</si>
  <si>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</si>
  <si>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</si>
  <si>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</si>
  <si>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</si>
  <si>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</si>
  <si>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</si>
  <si>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</si>
  <si>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</si>
  <si>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</si>
  <si>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</si>
  <si>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</si>
  <si>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</si>
  <si>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</si>
  <si>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</si>
  <si>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</si>
  <si>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</si>
  <si>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</si>
  <si>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</si>
  <si>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</si>
  <si>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</si>
  <si>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</si>
  <si>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</si>
  <si>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</si>
  <si>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</si>
  <si>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</si>
  <si>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</si>
  <si>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</si>
  <si>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</si>
  <si>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</si>
  <si>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</si>
  <si>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</si>
  <si>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</si>
  <si>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</si>
  <si>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</si>
  <si>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</si>
  <si>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</si>
  <si>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</si>
  <si>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</si>
  <si>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</si>
  <si>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</si>
  <si>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</si>
  <si>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</si>
  <si>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</si>
  <si>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</si>
  <si>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</si>
  <si>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</si>
  <si>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</si>
  <si>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</si>
  <si>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</si>
  <si>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</si>
  <si>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</si>
  <si>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</si>
  <si>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</si>
  <si>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</si>
  <si>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</si>
  <si>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</si>
  <si>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</si>
  <si>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</si>
  <si>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</si>
  <si>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</si>
  <si>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</si>
  <si>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</si>
  <si>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</si>
  <si>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</si>
  <si>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</si>
  <si>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</si>
  <si>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</si>
  <si>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</si>
  <si>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</si>
  <si>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</si>
  <si>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</si>
  <si>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</si>
  <si>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</si>
  <si>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</si>
  <si>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</si>
  <si>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</si>
  <si>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</si>
  <si>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</si>
  <si>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</si>
  <si>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</si>
  <si>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</si>
  <si>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</si>
  <si>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</si>
  <si>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</si>
  <si>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</si>
  <si>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</si>
  <si>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</si>
  <si>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</si>
  <si>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</si>
  <si>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</si>
  <si>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</si>
  <si>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</si>
  <si>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</si>
  <si>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</si>
  <si>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</si>
  <si>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</si>
  <si>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</si>
  <si>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</si>
  <si>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</si>
  <si>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</si>
  <si>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</si>
  <si>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</si>
  <si>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</si>
  <si>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</si>
  <si>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</si>
  <si>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</si>
  <si>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</si>
  <si>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</si>
  <si>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</si>
  <si>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</si>
  <si>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</si>
  <si>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</si>
  <si>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</si>
  <si>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</si>
  <si>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</si>
  <si>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</si>
  <si>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</si>
  <si>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</si>
  <si>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</si>
  <si>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</si>
  <si>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</si>
  <si>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</si>
  <si>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</si>
  <si>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</si>
  <si>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</si>
  <si>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</si>
  <si>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</si>
  <si>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</si>
  <si>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</si>
  <si>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</si>
  <si>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</si>
  <si>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</si>
  <si>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</si>
  <si>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</si>
  <si>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</si>
  <si>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</si>
  <si>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</si>
  <si>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</si>
  <si>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</si>
  <si>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</si>
  <si>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</si>
  <si>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</si>
  <si>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</si>
  <si>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</si>
  <si>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</si>
  <si>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</si>
  <si>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</si>
  <si>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</si>
  <si>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</si>
  <si>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</si>
  <si>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</si>
  <si>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</si>
  <si>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</si>
  <si>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</si>
  <si>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</si>
  <si>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</si>
  <si>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</si>
  <si>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</si>
  <si>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</si>
  <si>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</si>
  <si>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</si>
  <si>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</si>
  <si>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</si>
  <si>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</si>
  <si>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</si>
  <si>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</si>
  <si>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</si>
  <si>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</si>
  <si>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</si>
  <si>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</si>
  <si>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</si>
  <si>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</si>
  <si>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</si>
  <si>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</si>
  <si>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</si>
  <si>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</si>
  <si>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</si>
  <si>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</si>
  <si>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</si>
  <si>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</si>
  <si>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</si>
  <si>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</si>
  <si>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</si>
  <si>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</si>
  <si>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</si>
  <si>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</si>
  <si>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</si>
  <si>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</si>
  <si>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</si>
  <si>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</si>
  <si>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</si>
  <si>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</si>
  <si>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</si>
  <si>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</si>
  <si>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</si>
  <si>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</si>
  <si>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</si>
  <si>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</si>
  <si>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</si>
  <si>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</si>
  <si>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</si>
  <si>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</si>
  <si>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</si>
  <si>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</si>
  <si>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</si>
  <si>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</si>
  <si>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</si>
  <si>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</si>
  <si>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</si>
  <si>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</si>
  <si>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</si>
  <si>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</si>
  <si>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</si>
  <si>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</si>
  <si>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</si>
  <si>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</si>
  <si>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</si>
  <si>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</si>
  <si>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</si>
  <si>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</si>
  <si>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</si>
  <si>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</si>
  <si>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</si>
  <si>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</si>
  <si>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</si>
  <si>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</si>
  <si>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</si>
  <si>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</si>
  <si>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</si>
  <si>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</si>
  <si>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</si>
  <si>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</si>
  <si>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</si>
  <si>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</si>
  <si>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</si>
  <si>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</si>
  <si>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</si>
  <si>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</si>
  <si>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</si>
  <si>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</si>
  <si>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</si>
  <si>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</si>
  <si>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</si>
  <si>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</si>
  <si>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</si>
  <si>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</si>
  <si>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</si>
  <si>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</si>
  <si>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</si>
  <si>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</si>
  <si>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</si>
  <si>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</si>
  <si>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</si>
  <si>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</si>
  <si>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</si>
  <si>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</si>
  <si>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</si>
  <si>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</si>
  <si>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</si>
  <si>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</si>
  <si>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</si>
  <si>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</si>
  <si>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</si>
  <si>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</si>
  <si>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</si>
  <si>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</si>
  <si>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</si>
  <si>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</si>
  <si>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</si>
  <si>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</si>
  <si>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</si>
  <si>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</si>
  <si>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</si>
  <si>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</si>
  <si>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</si>
  <si>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</si>
  <si>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</si>
  <si>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</si>
  <si>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</si>
  <si>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</si>
  <si>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</si>
  <si>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</si>
  <si>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</si>
  <si>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</si>
  <si>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</si>
  <si>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</si>
  <si>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</si>
  <si>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</si>
  <si>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</si>
  <si>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</si>
  <si>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</si>
  <si>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</si>
  <si>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</si>
  <si>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</si>
  <si>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</si>
  <si>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</si>
  <si>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</si>
  <si>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</si>
  <si>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</si>
  <si>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</si>
  <si>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</si>
  <si>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</si>
  <si>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</si>
  <si>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</si>
  <si>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</si>
  <si>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</si>
  <si>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</si>
  <si>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</si>
  <si>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</si>
  <si>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</si>
  <si>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</si>
  <si>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</si>
  <si>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</si>
  <si>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</si>
  <si>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</si>
  <si>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</si>
  <si>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</si>
  <si>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</si>
  <si>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</si>
  <si>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</si>
  <si>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</si>
  <si>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</si>
  <si>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</si>
  <si>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</si>
  <si>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</si>
  <si>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</si>
  <si>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</si>
  <si>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</si>
  <si>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</si>
  <si>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</si>
  <si>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</si>
  <si>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</si>
  <si>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</si>
  <si>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</si>
  <si>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</si>
  <si>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</si>
  <si>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</si>
  <si>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</si>
  <si>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</si>
  <si>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</si>
  <si>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</si>
  <si>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</si>
  <si>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</si>
  <si>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</si>
  <si>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</si>
  <si>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</si>
  <si>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</si>
  <si>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</si>
  <si>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</si>
  <si>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</si>
  <si>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</si>
  <si>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</si>
  <si>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</si>
  <si>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</si>
  <si>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</si>
  <si>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</si>
  <si>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</si>
  <si>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</si>
  <si>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</si>
  <si>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</si>
  <si>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</si>
  <si>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</si>
  <si>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</si>
  <si>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</si>
  <si>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</si>
  <si>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</si>
  <si>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</si>
  <si>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</si>
  <si>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</si>
  <si>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</si>
  <si>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</si>
  <si>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</si>
  <si>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</si>
  <si>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</si>
  <si>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</si>
  <si>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</si>
  <si>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</si>
  <si>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</si>
  <si>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</si>
  <si>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</si>
  <si>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</si>
  <si>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</si>
  <si>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</si>
  <si>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</si>
  <si>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</si>
  <si>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</si>
  <si>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</si>
  <si>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</si>
  <si>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</si>
  <si>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</si>
  <si>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</si>
  <si>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</si>
  <si>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</si>
  <si>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</si>
  <si>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</si>
  <si>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</si>
  <si>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</si>
  <si>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</si>
  <si>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</si>
  <si>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</si>
  <si>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</si>
  <si>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</si>
  <si>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</si>
  <si>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</si>
  <si>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</si>
  <si>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</si>
  <si>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</si>
  <si>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</si>
  <si>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</si>
  <si>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</si>
  <si>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</si>
  <si>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</si>
  <si>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</si>
  <si>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</si>
  <si>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</si>
  <si>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</si>
  <si>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</si>
  <si>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</si>
  <si>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</si>
  <si>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</si>
  <si>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</si>
  <si>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</si>
  <si>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</si>
  <si>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</si>
  <si>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</si>
  <si>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</si>
  <si>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</si>
  <si>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</si>
  <si>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</si>
  <si>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</si>
  <si>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</si>
  <si>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</si>
  <si>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</si>
  <si>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</si>
  <si>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</si>
  <si>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</si>
  <si>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</si>
  <si>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</si>
  <si>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</si>
  <si>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</si>
  <si>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</si>
  <si>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</si>
  <si>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</si>
  <si>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</si>
  <si>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</si>
  <si>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</si>
  <si>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</si>
  <si>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</si>
  <si>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</si>
  <si>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</si>
  <si>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</si>
  <si>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</si>
  <si>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</si>
  <si>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</si>
  <si>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</si>
  <si>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</si>
  <si>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</si>
  <si>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</si>
  <si>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</si>
  <si>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</si>
  <si>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</si>
  <si>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</si>
  <si>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</si>
  <si>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</si>
  <si>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</si>
  <si>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</si>
  <si>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</si>
  <si>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</si>
  <si>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</si>
  <si>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</si>
  <si>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</si>
  <si>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</si>
  <si>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</si>
  <si>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</si>
  <si>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</si>
  <si>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</si>
  <si>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</si>
  <si>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</si>
  <si>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</si>
  <si>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</si>
  <si>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</si>
  <si>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</si>
  <si>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</si>
  <si>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</si>
  <si>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</si>
  <si>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</si>
  <si>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</si>
  <si>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</si>
  <si>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</si>
  <si>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</si>
  <si>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</si>
  <si>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</si>
  <si>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</si>
  <si>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</si>
  <si>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</si>
  <si>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</si>
  <si>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</si>
  <si>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</si>
  <si>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</si>
  <si>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</si>
  <si>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</si>
  <si>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</si>
  <si>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</si>
  <si>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</si>
  <si>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</si>
  <si>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</si>
  <si>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</si>
  <si>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</si>
  <si>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</si>
  <si>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</si>
  <si>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</si>
  <si>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</si>
  <si>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</si>
  <si>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</si>
  <si>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</si>
  <si>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</si>
  <si>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</si>
  <si>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</si>
  <si>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</si>
  <si>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</si>
  <si>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</si>
  <si>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</si>
  <si>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</si>
  <si>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</si>
  <si>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</si>
  <si>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</si>
  <si>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</si>
  <si>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</si>
  <si>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</si>
  <si>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</si>
  <si>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</si>
  <si>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</si>
  <si>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</si>
  <si>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</si>
  <si>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</si>
  <si>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</si>
  <si>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</si>
  <si>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</si>
  <si>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</si>
  <si>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</si>
  <si>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</si>
  <si>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</si>
  <si>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</si>
  <si>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</si>
  <si>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</si>
  <si>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</si>
  <si>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</si>
  <si>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</si>
  <si>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</si>
  <si>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</si>
  <si>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</si>
  <si>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</si>
  <si>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</si>
  <si>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</si>
  <si>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</si>
  <si>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</si>
  <si>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</si>
  <si>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</si>
  <si>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</si>
  <si>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</si>
  <si>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</si>
  <si>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</si>
  <si>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</si>
  <si>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</si>
  <si>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</si>
  <si>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</si>
  <si>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</si>
  <si>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</si>
  <si>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</si>
  <si>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</si>
  <si>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</si>
  <si>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</si>
  <si>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</si>
  <si>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</si>
  <si>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</si>
  <si>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</si>
  <si>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</si>
  <si>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</si>
  <si>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</si>
  <si>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</si>
  <si>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</si>
  <si>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</si>
  <si>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</si>
  <si>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</si>
  <si>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</si>
  <si>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</si>
  <si>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</si>
  <si>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</si>
  <si>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</si>
  <si>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</si>
  <si>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</si>
  <si>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</si>
  <si>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</si>
  <si>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</si>
  <si>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</si>
  <si>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</si>
  <si>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</si>
  <si>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</si>
  <si>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</si>
  <si>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</si>
  <si>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</si>
  <si>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</si>
  <si>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</si>
  <si>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</si>
  <si>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</si>
  <si>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</si>
  <si>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</si>
  <si>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</si>
  <si>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</si>
  <si>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</si>
  <si>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</si>
  <si>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</si>
  <si>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</si>
  <si>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</si>
  <si>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</si>
  <si>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</si>
  <si>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</si>
  <si>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</si>
  <si>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</si>
  <si>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</si>
  <si>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</si>
  <si>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</si>
  <si>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</si>
  <si>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</si>
  <si>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</si>
  <si>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</si>
  <si>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</si>
  <si>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</si>
  <si>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</si>
  <si>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</si>
  <si>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</si>
  <si>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</si>
  <si>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</si>
  <si>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</si>
  <si>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</si>
  <si>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</si>
  <si>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</si>
  <si>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</si>
  <si>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</si>
  <si>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</si>
  <si>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</si>
  <si>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</si>
  <si>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</si>
  <si>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</si>
  <si>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</si>
  <si>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</si>
  <si>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</si>
  <si>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</si>
  <si>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</si>
  <si>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</si>
  <si>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</si>
  <si>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</si>
  <si>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</si>
  <si>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</si>
  <si>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</si>
  <si>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</si>
  <si>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</si>
  <si>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</si>
  <si>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</si>
  <si>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</si>
  <si>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</si>
  <si>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</si>
  <si>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</si>
  <si>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</si>
  <si>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</si>
  <si>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</si>
  <si>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</si>
  <si>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</si>
  <si>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</si>
  <si>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</si>
  <si>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</si>
  <si>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</si>
  <si>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</si>
  <si>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</si>
  <si>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</si>
  <si>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</si>
  <si>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</si>
  <si>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</si>
  <si>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</si>
  <si>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</si>
  <si>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</si>
  <si>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</si>
  <si>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</si>
  <si>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</si>
  <si>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</si>
  <si>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</si>
  <si>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</si>
  <si>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</si>
  <si>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</si>
  <si>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</si>
  <si>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</si>
  <si>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</si>
  <si>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</si>
  <si>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</si>
  <si>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</si>
  <si>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</si>
  <si>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</si>
  <si>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</si>
  <si>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</si>
  <si>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</si>
  <si>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</si>
  <si>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</si>
  <si>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</si>
  <si>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</si>
  <si>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</si>
  <si>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</si>
  <si>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</si>
  <si>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</si>
  <si>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</si>
  <si>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</si>
  <si>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</si>
  <si>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</si>
  <si>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</si>
  <si>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</si>
  <si>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</si>
  <si>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</si>
  <si>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</si>
  <si>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</si>
  <si>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</si>
  <si>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</si>
  <si>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</si>
  <si>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</si>
  <si>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</si>
  <si>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</si>
  <si>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</si>
  <si>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</si>
  <si>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</si>
  <si>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</si>
  <si>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</si>
  <si>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</si>
  <si>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</si>
  <si>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</si>
  <si>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</si>
  <si>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</si>
  <si>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</si>
  <si>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</si>
  <si>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</si>
  <si>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</si>
  <si>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</si>
  <si>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</si>
  <si>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</si>
  <si>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</si>
  <si>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</si>
  <si>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</si>
  <si>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</si>
  <si>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</si>
  <si>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</si>
  <si>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</si>
  <si>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</si>
  <si>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</si>
  <si>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</si>
  <si>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</si>
  <si>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</si>
  <si>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</si>
  <si>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</si>
  <si>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</si>
  <si>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</si>
  <si>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</si>
  <si>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</si>
  <si>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</si>
  <si>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</si>
  <si>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</si>
  <si>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</si>
  <si>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</si>
  <si>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</si>
  <si>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</si>
  <si>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</si>
  <si>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</si>
  <si>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</si>
  <si>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</si>
  <si>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</si>
  <si>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</si>
  <si>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</si>
  <si>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</si>
  <si>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</si>
  <si>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</si>
  <si>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</si>
  <si>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</si>
  <si>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</si>
  <si>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</si>
  <si>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</si>
  <si>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</si>
  <si>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</si>
  <si>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</si>
  <si>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</si>
  <si>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</si>
  <si>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</si>
  <si>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</si>
  <si>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</si>
  <si>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</si>
  <si>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</si>
  <si>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</si>
  <si>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</si>
  <si>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</si>
  <si>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</si>
  <si>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</si>
  <si>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</si>
  <si>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</si>
  <si>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</si>
  <si>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</si>
  <si>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</si>
  <si>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</si>
  <si>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</si>
  <si>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</si>
  <si>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</si>
  <si>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</si>
  <si>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</si>
  <si>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</si>
  <si>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</si>
  <si>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</si>
  <si>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</si>
  <si>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</si>
  <si>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</si>
  <si>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</si>
  <si>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</si>
  <si>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</si>
  <si>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</si>
  <si>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</si>
  <si>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</si>
  <si>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</si>
  <si>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</si>
  <si>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</si>
  <si>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</si>
  <si>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</si>
  <si>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</si>
  <si>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</si>
  <si>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</si>
  <si>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</si>
  <si>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</si>
  <si>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</si>
  <si>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</si>
  <si>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</si>
  <si>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</si>
  <si>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</si>
  <si>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</si>
  <si>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</si>
  <si>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</si>
  <si>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</si>
  <si>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</si>
  <si>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</si>
  <si>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</si>
  <si>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</si>
  <si>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</si>
  <si>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</si>
  <si>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</si>
  <si>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</si>
  <si>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</si>
  <si>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</si>
  <si>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</si>
  <si>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</si>
  <si>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</si>
  <si>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</si>
  <si>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</si>
  <si>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</si>
  <si>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</si>
  <si>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</si>
  <si>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</si>
  <si>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</si>
  <si>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</si>
  <si>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</si>
  <si>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</si>
  <si>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</si>
  <si>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</si>
  <si>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</si>
  <si>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</si>
  <si>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</si>
  <si>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</si>
  <si>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</si>
  <si>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</si>
  <si>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</si>
  <si>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</si>
  <si>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</si>
  <si>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</si>
  <si>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</si>
  <si>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</si>
  <si>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</si>
  <si>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</si>
  <si>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</si>
  <si>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</si>
  <si>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</si>
  <si>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</si>
  <si>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</si>
  <si>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</si>
  <si>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</si>
  <si>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</si>
  <si>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</si>
  <si>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</si>
  <si>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</si>
  <si>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</si>
  <si>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</si>
  <si>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</si>
  <si>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</si>
  <si>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</si>
  <si>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</si>
  <si>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</si>
  <si>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</si>
  <si>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</si>
  <si>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</si>
  <si>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</si>
  <si>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</si>
  <si>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</si>
  <si>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</si>
  <si>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</si>
  <si>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</si>
  <si>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</si>
  <si>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</si>
  <si>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</si>
  <si>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</si>
  <si>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</si>
  <si>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</si>
  <si>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</si>
  <si>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</si>
  <si>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</si>
  <si>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</si>
  <si>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</si>
  <si>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</si>
  <si>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</si>
  <si>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</si>
  <si>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</si>
  <si>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</si>
  <si>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</si>
  <si>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</si>
  <si>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</si>
  <si>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</si>
  <si>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</si>
  <si>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</si>
  <si>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</si>
  <si>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</si>
  <si>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</si>
  <si>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</si>
  <si>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</si>
  <si>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</si>
  <si>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</si>
  <si>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</si>
  <si>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</si>
  <si>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</si>
  <si>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</si>
  <si>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</si>
  <si>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</si>
  <si>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</si>
  <si>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</si>
  <si>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</si>
  <si>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</si>
  <si>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</si>
  <si>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</si>
  <si>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</si>
  <si>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</si>
  <si>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</si>
  <si>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</si>
  <si>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</si>
  <si>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</si>
  <si>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</si>
  <si>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</si>
  <si>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</si>
  <si>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</si>
  <si>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</si>
  <si>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</si>
  <si>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</si>
  <si>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</si>
  <si>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</si>
  <si>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</si>
  <si>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</si>
  <si>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</si>
  <si>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</si>
  <si>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</si>
  <si>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</si>
  <si>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</si>
  <si>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</si>
  <si>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</si>
  <si>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</si>
  <si>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</si>
  <si>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</si>
  <si>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</si>
  <si>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</si>
  <si>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</si>
  <si>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</si>
  <si>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</si>
  <si>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</si>
  <si>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</si>
  <si>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</si>
  <si>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</si>
  <si>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</si>
  <si>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</si>
  <si>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</si>
  <si>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</si>
  <si>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</si>
  <si>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</si>
  <si>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</si>
  <si>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</si>
  <si>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</si>
  <si>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</si>
  <si>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</si>
  <si>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</si>
  <si>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</si>
  <si>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</si>
  <si>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</si>
  <si>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</si>
  <si>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</si>
  <si>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</si>
  <si>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</si>
  <si>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</si>
  <si>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</si>
  <si>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</si>
  <si>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</si>
  <si>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</si>
  <si>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</si>
  <si>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</si>
  <si>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</si>
  <si>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</si>
  <si>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</si>
  <si>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</si>
  <si>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</si>
  <si>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</si>
  <si>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</si>
  <si>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</si>
  <si>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</si>
  <si>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</si>
  <si>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</si>
  <si>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</si>
  <si>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</si>
  <si>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</si>
  <si>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</si>
  <si>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</si>
  <si>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</si>
  <si>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</si>
  <si>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</si>
  <si>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</si>
  <si>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</si>
  <si>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</si>
  <si>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</si>
  <si>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</si>
  <si>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</si>
  <si>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</si>
  <si>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</si>
  <si>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</si>
  <si>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</si>
  <si>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</si>
  <si>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</si>
  <si>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</si>
  <si>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</si>
  <si>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</si>
  <si>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</si>
  <si>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</si>
  <si>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</si>
  <si>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</si>
  <si>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</si>
  <si>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</si>
  <si>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</si>
  <si>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</si>
  <si>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</si>
  <si>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</si>
  <si>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</si>
  <si>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</si>
  <si>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</si>
  <si>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</si>
  <si>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</si>
  <si>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</si>
  <si>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</si>
  <si>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</si>
  <si>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</si>
  <si>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</si>
  <si>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</si>
  <si>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</si>
  <si>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</si>
  <si>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</si>
  <si>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</si>
  <si>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</si>
  <si>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</si>
  <si>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</si>
  <si>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</si>
  <si>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</si>
  <si>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</si>
  <si>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</si>
  <si>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</si>
  <si>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</si>
  <si>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</si>
  <si>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</si>
  <si>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</si>
  <si>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</si>
  <si>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</si>
  <si>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</si>
  <si>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</si>
  <si>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</si>
  <si>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</si>
  <si>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</si>
  <si>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</si>
  <si>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</si>
  <si>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</si>
  <si>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</si>
  <si>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</si>
  <si>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</si>
  <si>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</si>
  <si>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</si>
  <si>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</si>
  <si>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</si>
  <si>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</si>
  <si>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</si>
  <si>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</si>
  <si>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</si>
  <si>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</si>
  <si>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</si>
  <si>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</si>
  <si>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</si>
  <si>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</si>
  <si>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</si>
  <si>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</si>
  <si>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</si>
  <si>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</si>
  <si>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</si>
  <si>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</si>
  <si>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</si>
  <si>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</si>
  <si>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</si>
  <si>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</si>
  <si>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</si>
  <si>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</si>
  <si>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</si>
  <si>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</si>
  <si>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</si>
  <si>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</si>
  <si>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</si>
  <si>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</si>
  <si>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</si>
  <si>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</si>
  <si>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</si>
  <si>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</si>
  <si>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</si>
  <si>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</si>
  <si>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</si>
  <si>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</si>
  <si>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</si>
  <si>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</si>
  <si>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</si>
  <si>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</si>
  <si>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</si>
  <si>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</si>
  <si>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</si>
  <si>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</si>
  <si>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</si>
  <si>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</si>
  <si>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</si>
  <si>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</si>
  <si>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</si>
  <si>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</si>
  <si>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</si>
  <si>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</si>
  <si>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</si>
  <si>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</si>
  <si>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</si>
  <si>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</si>
  <si>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</si>
  <si>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</si>
  <si>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</si>
  <si>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</si>
  <si>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</si>
  <si>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</si>
  <si>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</si>
  <si>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</si>
  <si>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</si>
  <si>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</si>
  <si>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</si>
  <si>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</si>
  <si>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</si>
  <si>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</si>
  <si>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</si>
  <si>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</si>
  <si>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</si>
  <si>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</si>
  <si>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</si>
  <si>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</si>
  <si>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</si>
  <si>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</si>
  <si>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</si>
  <si>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</si>
  <si>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</si>
  <si>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</si>
  <si>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</si>
  <si>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</si>
  <si>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</si>
  <si>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</si>
  <si>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</si>
  <si>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</si>
  <si>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</si>
  <si>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</si>
  <si>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</si>
  <si>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</si>
  <si>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</si>
  <si>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</si>
  <si>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</si>
  <si>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</si>
  <si>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</si>
  <si>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</si>
  <si>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</si>
  <si>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</si>
  <si>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</si>
  <si>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</si>
  <si>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</si>
  <si>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</si>
  <si>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</si>
  <si>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</si>
  <si>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</si>
  <si>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</si>
  <si>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</si>
  <si>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</si>
  <si>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</si>
  <si>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</si>
  <si>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</si>
  <si>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</si>
  <si>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</si>
  <si>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</si>
  <si>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</si>
  <si>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</si>
  <si>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</si>
  <si>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</si>
  <si>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</si>
  <si>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</si>
  <si>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</si>
  <si>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</si>
  <si>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</si>
  <si>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</si>
  <si>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</si>
  <si>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</si>
  <si>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</si>
  <si>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</si>
  <si>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</si>
  <si>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</si>
  <si>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</si>
  <si>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</si>
  <si>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</si>
  <si>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</si>
  <si>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</si>
  <si>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</si>
  <si>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</si>
  <si>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</si>
  <si>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</si>
  <si>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</si>
  <si>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</si>
  <si>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</si>
  <si>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</si>
  <si>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</si>
  <si>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</si>
  <si>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</si>
  <si>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</si>
  <si>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</si>
  <si>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</si>
  <si>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</si>
  <si>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</si>
  <si>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</si>
  <si>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</si>
  <si>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</si>
  <si>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</si>
  <si>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</si>
  <si>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</si>
  <si>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</si>
  <si>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</si>
  <si>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</si>
  <si>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</si>
  <si>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</si>
  <si>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</si>
  <si>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</si>
  <si>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</si>
  <si>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</si>
  <si>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</si>
  <si>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</si>
  <si>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</si>
  <si>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</si>
  <si>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</si>
  <si>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</si>
  <si>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</si>
  <si>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</si>
  <si>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</si>
  <si>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</si>
  <si>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</si>
  <si>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</si>
  <si>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</si>
  <si>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</si>
  <si>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</si>
  <si>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</si>
  <si>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</si>
  <si>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</si>
  <si>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</si>
  <si>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</si>
  <si>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</si>
  <si>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</si>
  <si>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</si>
  <si>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</si>
  <si>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</si>
  <si>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</si>
  <si>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</si>
  <si>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</si>
  <si>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</si>
  <si>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</si>
  <si>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</si>
  <si>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</si>
  <si>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</si>
  <si>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</si>
  <si>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</si>
  <si>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</si>
  <si>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</si>
  <si>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</si>
  <si>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</si>
  <si>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</si>
  <si>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</si>
  <si>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</si>
  <si>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</si>
  <si>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</si>
  <si>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</si>
  <si>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</si>
  <si>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</si>
  <si>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</si>
  <si>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</si>
  <si>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</si>
  <si>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</si>
  <si>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</si>
  <si>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</si>
  <si>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</si>
  <si>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</si>
  <si>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</si>
  <si>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</si>
  <si>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</si>
  <si>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</si>
  <si>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</si>
  <si>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</si>
  <si>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</si>
  <si>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</si>
  <si>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</si>
  <si>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</si>
  <si>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</si>
  <si>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</si>
  <si>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</si>
  <si>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</si>
  <si>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</si>
  <si>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</si>
  <si>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</si>
  <si>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</si>
  <si>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</si>
  <si>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</si>
  <si>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</si>
  <si>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</si>
  <si>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</si>
  <si>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</si>
  <si>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</si>
  <si>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</si>
  <si>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</si>
  <si>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</si>
  <si>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</si>
  <si>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</si>
  <si>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</si>
  <si>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</si>
  <si>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</si>
  <si>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</si>
  <si>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</si>
  <si>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</si>
  <si>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</si>
  <si>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</si>
  <si>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</si>
  <si>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</si>
  <si>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</si>
  <si>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</si>
  <si>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</si>
  <si>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</si>
  <si>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</si>
  <si>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</si>
  <si>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</si>
  <si>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</si>
  <si>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</si>
  <si>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</si>
  <si>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</si>
  <si>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</si>
  <si>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</si>
  <si>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</si>
  <si>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</si>
  <si>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</si>
  <si>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</si>
  <si>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</si>
  <si>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</si>
  <si>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</si>
  <si>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</si>
  <si>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</si>
  <si>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</si>
  <si>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</si>
  <si>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</si>
  <si>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</si>
  <si>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</si>
  <si>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</si>
  <si>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</si>
  <si>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</si>
  <si>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</si>
  <si>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</si>
  <si>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</si>
  <si>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</si>
  <si>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</si>
  <si>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</si>
  <si>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</si>
  <si>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</si>
  <si>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</si>
  <si>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</si>
  <si>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</si>
  <si>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</si>
  <si>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</si>
  <si>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</si>
  <si>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</si>
  <si>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</si>
  <si>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</si>
  <si>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</si>
  <si>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</si>
  <si>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</si>
  <si>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</si>
  <si>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</si>
  <si>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</si>
  <si>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</si>
  <si>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</si>
  <si>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</si>
  <si>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</si>
  <si>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</si>
  <si>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</si>
  <si>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</si>
  <si>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</si>
  <si>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</si>
  <si>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</si>
  <si>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</si>
  <si>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</si>
  <si>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</si>
  <si>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</si>
  <si>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</si>
  <si>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</si>
  <si>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</si>
  <si>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</si>
  <si>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</si>
  <si>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</si>
  <si>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</si>
  <si>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</si>
  <si>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</si>
  <si>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</si>
  <si>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</si>
  <si>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</si>
  <si>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</si>
  <si>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</si>
  <si>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</si>
  <si>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</si>
  <si>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</si>
  <si>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</si>
  <si>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</si>
  <si>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</si>
  <si>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</si>
  <si>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</si>
  <si>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</si>
  <si>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</si>
  <si>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</si>
  <si>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</si>
  <si>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</si>
  <si>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</si>
  <si>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</si>
  <si>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</si>
  <si>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</si>
  <si>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</si>
  <si>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</si>
  <si>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</si>
  <si>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</si>
  <si>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</si>
  <si>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</si>
  <si>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</si>
  <si>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</si>
  <si>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</si>
  <si>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</si>
  <si>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</si>
  <si>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</si>
  <si>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</si>
  <si>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</si>
  <si>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</si>
  <si>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</si>
  <si>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</si>
  <si>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</si>
  <si>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</si>
  <si>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</si>
  <si>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</si>
  <si>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</si>
  <si>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</si>
  <si>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</si>
  <si>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</si>
  <si>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</si>
  <si>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</si>
  <si>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</si>
  <si>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</si>
  <si>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</si>
  <si>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</si>
  <si>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</si>
  <si>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</si>
  <si>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</si>
  <si>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</si>
  <si>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</si>
  <si>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</si>
  <si>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</si>
  <si>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</si>
  <si>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</si>
  <si>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</si>
  <si>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</si>
  <si>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</si>
  <si>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</si>
  <si>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</si>
  <si>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</si>
  <si>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</si>
  <si>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</si>
  <si>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</si>
  <si>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</si>
  <si>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</si>
  <si>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</si>
  <si>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</si>
  <si>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</si>
  <si>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</si>
  <si>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</si>
  <si>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</si>
  <si>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</si>
  <si>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</si>
  <si>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</si>
  <si>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</si>
  <si>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</si>
  <si>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</si>
  <si>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</si>
  <si>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</si>
  <si>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</si>
  <si>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</si>
  <si>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</si>
  <si>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</si>
  <si>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</si>
  <si>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</si>
  <si>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</si>
  <si>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</si>
  <si>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</si>
  <si>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</si>
  <si>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</si>
  <si>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</si>
  <si>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</si>
  <si>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</si>
  <si>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</si>
  <si>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</si>
  <si>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</si>
  <si>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</si>
  <si>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</si>
  <si>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</si>
  <si>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</si>
  <si>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</si>
  <si>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</si>
  <si>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</si>
  <si>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</si>
  <si>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</si>
  <si>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</si>
  <si>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</si>
  <si>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</si>
  <si>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</si>
  <si>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</si>
  <si>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</si>
  <si>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</si>
  <si>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</si>
  <si>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</si>
  <si>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</si>
  <si>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</si>
  <si>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</si>
  <si>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</si>
  <si>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</si>
  <si>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</si>
  <si>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</si>
  <si>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</si>
  <si>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</si>
  <si>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</si>
  <si>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</si>
  <si>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</si>
  <si>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</si>
  <si>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</si>
  <si>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</si>
  <si>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</si>
  <si>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</si>
  <si>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</si>
  <si>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</si>
  <si>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</si>
  <si>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</si>
  <si>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</si>
  <si>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</si>
  <si>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</si>
  <si>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</si>
  <si>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</si>
  <si>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</si>
  <si>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</si>
  <si>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</si>
  <si>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</si>
  <si>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</si>
  <si>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</si>
  <si>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</si>
  <si>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</si>
  <si>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</si>
  <si>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</si>
  <si>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</si>
  <si>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</si>
  <si>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</si>
  <si>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</si>
  <si>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</si>
  <si>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</si>
  <si>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</si>
  <si>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</si>
  <si>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</si>
  <si>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</si>
  <si>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</si>
  <si>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</si>
  <si>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</si>
  <si>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</si>
  <si>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</si>
  <si>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</si>
  <si>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</si>
  <si>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</si>
  <si>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</si>
  <si>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</si>
  <si>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</si>
  <si>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</si>
  <si>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</si>
  <si>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</si>
  <si>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</si>
  <si>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</si>
  <si>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</si>
  <si>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</si>
  <si>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</si>
  <si>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</si>
  <si>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</si>
  <si>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</si>
  <si>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</si>
  <si>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</si>
  <si>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</si>
  <si>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</si>
  <si>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</si>
  <si>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</si>
  <si>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</si>
  <si>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</si>
  <si>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</si>
  <si>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</si>
  <si>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</si>
  <si>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</si>
  <si>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</si>
  <si>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</si>
  <si>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</si>
  <si>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</si>
  <si>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</si>
  <si>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</si>
  <si>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</si>
  <si>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</si>
  <si>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</si>
  <si>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</si>
  <si>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</si>
  <si>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</si>
  <si>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</si>
  <si>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</si>
  <si>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</si>
  <si>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</si>
  <si>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</si>
  <si>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</si>
  <si>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</si>
  <si>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</si>
  <si>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</si>
  <si>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</si>
  <si>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</si>
  <si>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</si>
  <si>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</si>
  <si>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</si>
  <si>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</si>
  <si>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</si>
  <si>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</si>
  <si>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</si>
  <si>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</si>
  <si>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</si>
  <si>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</si>
  <si>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</si>
  <si>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</si>
  <si>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</si>
  <si>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</si>
  <si>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</si>
  <si>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</si>
  <si>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</si>
  <si>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</si>
  <si>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</si>
  <si>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</si>
  <si>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</si>
  <si>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</si>
  <si>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</si>
  <si>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</si>
  <si>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</si>
  <si>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</si>
  <si>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</si>
  <si>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</si>
  <si>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</si>
  <si>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</si>
  <si>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</si>
  <si>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</si>
  <si>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</si>
  <si>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</si>
  <si>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</si>
  <si>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</si>
  <si>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</si>
  <si>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</si>
  <si>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</si>
  <si>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</si>
  <si>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</si>
  <si>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</si>
  <si>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</si>
  <si>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</si>
  <si>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</si>
  <si>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</si>
  <si>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</si>
  <si>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</si>
  <si>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</si>
  <si>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</si>
  <si>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</si>
  <si>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</si>
  <si>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</si>
  <si>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</si>
  <si>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</si>
  <si>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</si>
  <si>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</si>
  <si>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</si>
  <si>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</si>
  <si>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</si>
  <si>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</si>
  <si>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</si>
  <si>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</si>
  <si>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</si>
  <si>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</si>
  <si>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</si>
  <si>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</si>
  <si>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</si>
  <si>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</si>
  <si>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</si>
  <si>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</si>
  <si>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</si>
  <si>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</si>
  <si>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</si>
  <si>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</si>
  <si>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</si>
  <si>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</si>
  <si>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</si>
  <si>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</si>
  <si>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</si>
  <si>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</si>
  <si>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</si>
  <si>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</si>
  <si>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</si>
  <si>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</si>
  <si>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</si>
  <si>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</si>
  <si>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</si>
  <si>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</si>
  <si>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</si>
  <si>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</si>
  <si>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</si>
  <si>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</si>
  <si>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</si>
  <si>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</si>
  <si>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</si>
  <si>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</si>
  <si>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</si>
  <si>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</si>
  <si>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</si>
  <si>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</si>
  <si>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</si>
  <si>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</si>
  <si>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</si>
  <si>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</si>
  <si>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</si>
  <si>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</si>
  <si>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</si>
  <si>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</si>
  <si>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</si>
  <si>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</si>
  <si>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</si>
  <si>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</si>
  <si>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</si>
  <si>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</si>
  <si>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</si>
  <si>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</si>
  <si>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</si>
  <si>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</si>
  <si>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</si>
  <si>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</si>
  <si>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</si>
  <si>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</si>
  <si>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</si>
  <si>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</si>
  <si>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</si>
  <si>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</si>
  <si>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</si>
  <si>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</si>
  <si>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</si>
  <si>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</si>
  <si>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</si>
  <si>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</si>
  <si>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</si>
  <si>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</si>
  <si>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</si>
  <si>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</si>
  <si>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</si>
  <si>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</si>
  <si>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</si>
  <si>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</si>
  <si>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</si>
  <si>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</si>
  <si>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</si>
  <si>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</si>
  <si>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</si>
  <si>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</si>
  <si>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</si>
  <si>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</si>
  <si>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</si>
  <si>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</si>
  <si>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</si>
  <si>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</si>
  <si>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</si>
  <si>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</si>
  <si>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</si>
  <si>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</si>
  <si>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</si>
  <si>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</si>
  <si>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</si>
  <si>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</si>
  <si>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</si>
  <si>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</si>
  <si>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</si>
  <si>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</si>
  <si>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</si>
  <si>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</si>
  <si>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</si>
  <si>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</si>
  <si>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</si>
  <si>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</si>
  <si>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</si>
  <si>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</si>
  <si>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</si>
  <si>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</si>
  <si>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</si>
  <si>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</si>
  <si>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</si>
  <si>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</si>
  <si>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</si>
  <si>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</si>
  <si>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</si>
  <si>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</si>
  <si>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</si>
  <si>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</si>
  <si>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</si>
  <si>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</si>
  <si>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</si>
  <si>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</si>
  <si>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</si>
  <si>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</si>
  <si>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</si>
  <si>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</si>
  <si>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</si>
  <si>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</si>
  <si>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</si>
  <si>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</si>
  <si>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</si>
  <si>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</si>
  <si>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</si>
  <si>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</si>
  <si>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</si>
  <si>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</si>
  <si>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</si>
  <si>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</si>
  <si>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</si>
  <si>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</si>
  <si>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</si>
  <si>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</si>
  <si>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</si>
  <si>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</si>
  <si>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</si>
  <si>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</si>
  <si>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</si>
  <si>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</si>
  <si>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</si>
  <si>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</si>
  <si>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</si>
  <si>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</si>
  <si>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</si>
  <si>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</si>
  <si>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</si>
  <si>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</si>
  <si>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</si>
  <si>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</si>
  <si>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</si>
  <si>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</si>
  <si>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</si>
  <si>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</si>
  <si>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</si>
  <si>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</si>
  <si>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</si>
  <si>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</si>
  <si>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</si>
  <si>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</si>
  <si>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</si>
  <si>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</si>
  <si>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</si>
  <si>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</si>
  <si>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</si>
  <si>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</si>
  <si>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</si>
  <si>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</si>
  <si>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</si>
  <si>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</si>
  <si>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</si>
  <si>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</si>
  <si>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</si>
  <si>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</si>
  <si>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</si>
  <si>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</si>
  <si>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</si>
  <si>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</si>
  <si>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</si>
  <si>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</si>
  <si>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</si>
  <si>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</si>
  <si>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</si>
  <si>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</si>
  <si>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</si>
  <si>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</si>
  <si>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</si>
  <si>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</si>
  <si>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</si>
  <si>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</si>
  <si>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</si>
  <si>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</si>
  <si>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</si>
  <si>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</si>
  <si>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</si>
  <si>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</si>
  <si>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</si>
  <si>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</si>
  <si>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</si>
  <si>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</si>
  <si>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</si>
  <si>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</si>
  <si>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</si>
  <si>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</si>
  <si>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</si>
  <si>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</si>
  <si>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</si>
  <si>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</si>
  <si>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</si>
  <si>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</si>
  <si>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</si>
  <si>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</si>
  <si>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</si>
  <si>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</si>
  <si>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</si>
  <si>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</si>
  <si>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</si>
  <si>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</si>
  <si>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</si>
  <si>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</si>
  <si>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</si>
  <si>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</si>
  <si>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</si>
  <si>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</si>
  <si>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</si>
  <si>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</si>
  <si>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</si>
  <si>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</si>
  <si>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</si>
  <si>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</si>
  <si>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</si>
  <si>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</si>
  <si>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</si>
  <si>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</si>
  <si>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</si>
  <si>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</si>
  <si>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</si>
  <si>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</si>
  <si>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</si>
  <si>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</si>
  <si>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</si>
  <si>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</si>
  <si>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</si>
  <si>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</si>
  <si>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</si>
  <si>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</si>
  <si>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</si>
  <si>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</si>
  <si>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</si>
  <si>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</si>
  <si>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</si>
  <si>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</si>
  <si>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</si>
  <si>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</si>
  <si>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</si>
  <si>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</si>
  <si>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</si>
  <si>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</si>
  <si>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</si>
  <si>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</si>
  <si>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</si>
  <si>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</si>
  <si>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</si>
  <si>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</si>
  <si>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</si>
  <si>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</si>
  <si>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</si>
  <si>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</si>
  <si>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</si>
  <si>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</si>
  <si>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</si>
  <si>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</si>
  <si>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</si>
  <si>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</si>
  <si>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</si>
  <si>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</si>
  <si>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</si>
  <si>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</si>
  <si>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</si>
  <si>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</si>
  <si>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</si>
  <si>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</si>
  <si>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</si>
  <si>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</si>
  <si>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</si>
  <si>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</si>
  <si>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</si>
  <si>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</si>
  <si>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</si>
  <si>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</si>
  <si>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</si>
  <si>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</si>
  <si>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</si>
  <si>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</si>
  <si>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</si>
  <si>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</si>
  <si>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</si>
  <si>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</si>
  <si>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</si>
  <si>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</si>
  <si>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</si>
  <si>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</si>
  <si>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</si>
  <si>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</si>
  <si>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</si>
  <si>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</si>
  <si>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</si>
  <si>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</si>
  <si>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</si>
  <si>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</si>
  <si>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</si>
  <si>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</si>
  <si>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</si>
  <si>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</si>
  <si>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</si>
  <si>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</si>
  <si>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</si>
  <si>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</si>
  <si>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</si>
  <si>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</si>
  <si>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</si>
  <si>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</si>
  <si>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</si>
  <si>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</si>
  <si>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</si>
  <si>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</si>
  <si>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</si>
  <si>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</si>
  <si>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</si>
  <si>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</si>
  <si>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</si>
  <si>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</si>
  <si>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</si>
  <si>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</si>
  <si>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</si>
  <si>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</si>
  <si>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</si>
  <si>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</si>
  <si>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</si>
  <si>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</si>
  <si>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</si>
  <si>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</si>
  <si>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</si>
  <si>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</si>
  <si>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</si>
  <si>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</si>
  <si>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</si>
  <si>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</si>
  <si>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</si>
  <si>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</si>
  <si>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</si>
  <si>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</si>
  <si>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</si>
  <si>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</si>
  <si>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</si>
  <si>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</si>
  <si>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</si>
  <si>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</si>
  <si>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</si>
  <si>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</si>
  <si>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</si>
  <si>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</si>
  <si>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</si>
  <si>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</si>
  <si>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</si>
  <si>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</si>
  <si>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</si>
  <si>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</si>
  <si>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</si>
  <si>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</si>
  <si>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</si>
  <si>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</si>
  <si>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</si>
  <si>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</si>
  <si>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</si>
  <si>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</si>
  <si>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</si>
  <si>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</si>
  <si>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</si>
  <si>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</si>
  <si>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</si>
  <si>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</si>
  <si>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</si>
  <si>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</si>
  <si>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</si>
  <si>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</si>
  <si>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</si>
  <si>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</si>
  <si>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</si>
  <si>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</si>
  <si>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</si>
  <si>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</si>
  <si>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</si>
  <si>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</si>
  <si>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</si>
  <si>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</si>
  <si>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</si>
  <si>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</si>
  <si>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</si>
  <si>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</si>
  <si>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</si>
  <si>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</si>
  <si>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</si>
  <si>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</si>
  <si>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</si>
  <si>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</si>
  <si>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</si>
  <si>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</si>
  <si>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</si>
  <si>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</si>
  <si>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</si>
  <si>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</si>
  <si>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</si>
  <si>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</si>
  <si>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</si>
  <si>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</si>
  <si>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</si>
  <si>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</si>
  <si>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</si>
  <si>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</si>
  <si>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</si>
  <si>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</si>
  <si>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</si>
  <si>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</si>
  <si>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</si>
  <si>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</si>
  <si>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</si>
  <si>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</si>
  <si>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</si>
  <si>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</si>
  <si>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</si>
  <si>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</si>
  <si>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</si>
  <si>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</si>
  <si>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</si>
  <si>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</si>
  <si>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</si>
  <si>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</si>
  <si>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</si>
  <si>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</si>
  <si>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</si>
  <si>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</si>
  <si>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</si>
  <si>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</si>
  <si>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</si>
  <si>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</si>
  <si>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</si>
  <si>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</si>
  <si>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</si>
  <si>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</si>
  <si>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</si>
  <si>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</si>
  <si>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</si>
  <si>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</si>
  <si>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</si>
  <si>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</si>
  <si>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</si>
  <si>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</si>
  <si>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</si>
  <si>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</si>
  <si>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</si>
  <si>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</si>
  <si>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</si>
  <si>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</si>
  <si>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</si>
  <si>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</si>
  <si>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</si>
  <si>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</si>
  <si>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</si>
  <si>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</si>
  <si>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</si>
  <si>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</si>
  <si>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</si>
  <si>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</si>
  <si>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</si>
  <si>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</si>
  <si>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</si>
  <si>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</si>
  <si>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</si>
  <si>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</si>
  <si>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</si>
  <si>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</si>
  <si>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</si>
  <si>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</si>
  <si>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</si>
  <si>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</si>
  <si>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</si>
  <si>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</si>
  <si>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</si>
  <si>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</si>
  <si>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</si>
  <si>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</si>
  <si>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</si>
  <si>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</si>
  <si>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</si>
  <si>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</si>
  <si>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</si>
  <si>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</si>
  <si>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</si>
  <si>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</si>
  <si>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</si>
  <si>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</si>
  <si>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</si>
  <si>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</si>
  <si>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</si>
  <si>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</si>
  <si>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</si>
  <si>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</si>
  <si>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</si>
  <si>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</si>
  <si>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</si>
  <si>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</si>
  <si>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</si>
  <si>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</si>
  <si>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</si>
  <si>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</si>
  <si>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</si>
  <si>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</si>
  <si>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</si>
  <si>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</si>
  <si>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</si>
  <si>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</si>
  <si>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</si>
  <si>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</si>
  <si>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</si>
  <si>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</si>
  <si>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</si>
  <si>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</si>
  <si>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</si>
  <si>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</si>
  <si>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</si>
  <si>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</si>
  <si>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</si>
  <si>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</si>
  <si>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</si>
  <si>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</si>
  <si>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</si>
  <si>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</si>
  <si>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</si>
  <si>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</si>
  <si>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</si>
  <si>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</si>
  <si>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</si>
  <si>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</si>
  <si>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</si>
  <si>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</si>
  <si>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</si>
  <si>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</si>
  <si>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</si>
  <si>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</si>
  <si>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</si>
  <si>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</si>
  <si>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</si>
  <si>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</si>
  <si>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</si>
  <si>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</si>
  <si>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</si>
  <si>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</si>
  <si>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</si>
  <si>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</si>
  <si>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</si>
  <si>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</si>
  <si>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</si>
  <si>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</si>
  <si>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</si>
  <si>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</si>
  <si>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</si>
  <si>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</si>
  <si>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</si>
  <si>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</si>
  <si>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</si>
  <si>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</si>
  <si>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</si>
  <si>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</si>
  <si>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</si>
  <si>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</si>
  <si>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</si>
  <si>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</si>
  <si>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</si>
  <si>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</si>
  <si>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</si>
  <si>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</si>
  <si>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</si>
  <si>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</si>
  <si>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</si>
  <si>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</si>
  <si>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</si>
  <si>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</si>
  <si>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</si>
  <si>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</si>
  <si>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</si>
  <si>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</si>
  <si>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</si>
  <si>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</si>
  <si>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</si>
  <si>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</si>
  <si>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</si>
  <si>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</si>
  <si>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</si>
  <si>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</si>
  <si>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</si>
  <si>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</si>
  <si>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</si>
  <si>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</si>
  <si>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</si>
  <si>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</si>
  <si>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</si>
  <si>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</si>
  <si>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</si>
  <si>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</si>
  <si>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</si>
  <si>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</si>
  <si>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</si>
  <si>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</si>
  <si>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</si>
  <si>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</si>
  <si>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</si>
  <si>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</si>
  <si>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</si>
  <si>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</si>
  <si>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</si>
  <si>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</si>
  <si>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</si>
  <si>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</si>
  <si>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</si>
  <si>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</si>
  <si>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</si>
  <si>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</si>
  <si>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</si>
  <si>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</si>
  <si>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</si>
  <si>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</si>
  <si>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</si>
  <si>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</si>
  <si>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</si>
  <si>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</si>
  <si>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</si>
  <si>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</si>
  <si>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</si>
  <si>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</si>
  <si>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</si>
  <si>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</si>
  <si>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</si>
  <si>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</si>
  <si>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</si>
  <si>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</si>
  <si>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</si>
  <si>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</si>
  <si>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</si>
  <si>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</si>
  <si>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</si>
  <si>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</si>
  <si>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</si>
  <si>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</si>
  <si>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</si>
  <si>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</si>
  <si>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</si>
  <si>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</si>
  <si>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</si>
  <si>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</si>
  <si>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</si>
  <si>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</si>
  <si>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</si>
  <si>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</si>
  <si>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</si>
  <si>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</si>
  <si>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</si>
  <si>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</si>
  <si>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</si>
  <si>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</si>
  <si>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</si>
  <si>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</si>
  <si>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</si>
  <si>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</si>
  <si>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</si>
  <si>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</si>
  <si>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</si>
  <si>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</si>
  <si>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</si>
  <si>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</si>
  <si>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</si>
  <si>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</si>
  <si>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</si>
  <si>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</si>
  <si>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</si>
  <si>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</si>
  <si>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</si>
  <si>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</si>
  <si>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</si>
  <si>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</si>
  <si>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</si>
  <si>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</si>
  <si>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</si>
  <si>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</si>
  <si>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</si>
  <si>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</si>
  <si>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</si>
  <si>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</si>
  <si>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</si>
  <si>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</si>
  <si>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</si>
  <si>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</si>
  <si>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</si>
  <si>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</si>
  <si>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</si>
  <si>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</si>
  <si>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</si>
  <si>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</si>
  <si>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</si>
  <si>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</si>
  <si>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</si>
  <si>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</si>
  <si>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</si>
  <si>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</si>
  <si>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</si>
  <si>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</si>
  <si>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</si>
  <si>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</si>
  <si>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</si>
  <si>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</si>
  <si>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</si>
  <si>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</si>
  <si>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</si>
  <si>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</si>
  <si>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</si>
  <si>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</si>
  <si>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</si>
  <si>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</si>
  <si>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</si>
  <si>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</si>
  <si>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</si>
  <si>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</si>
  <si>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</si>
  <si>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</si>
  <si>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</si>
  <si>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</si>
  <si>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</si>
  <si>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</si>
  <si>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</si>
  <si>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</si>
  <si>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</si>
  <si>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</si>
  <si>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</si>
  <si>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</si>
  <si>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</si>
  <si>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</si>
  <si>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</si>
  <si>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</si>
  <si>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</si>
  <si>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</si>
  <si>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</si>
  <si>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</si>
  <si>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</si>
  <si>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</si>
  <si>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</si>
  <si>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</si>
  <si>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</si>
  <si>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</si>
  <si>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</si>
  <si>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</si>
  <si>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</si>
  <si>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</si>
  <si>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</si>
  <si>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</si>
  <si>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</si>
  <si>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</si>
  <si>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</si>
  <si>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</si>
  <si>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</si>
  <si>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</si>
  <si>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</si>
  <si>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</si>
  <si>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</si>
  <si>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</si>
  <si>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</si>
  <si>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</si>
  <si>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</si>
  <si>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</si>
  <si>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</si>
  <si>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</si>
  <si>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</si>
  <si>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</si>
  <si>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</si>
  <si>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</si>
  <si>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</si>
  <si>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</si>
  <si>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</si>
  <si>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</si>
  <si>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</si>
  <si>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</si>
  <si>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</si>
  <si>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</si>
  <si>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</si>
  <si>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</si>
  <si>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</si>
  <si>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</si>
  <si>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</si>
  <si>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</si>
  <si>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</si>
  <si>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</si>
  <si>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</si>
  <si>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</si>
  <si>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</si>
  <si>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</si>
  <si>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</si>
  <si>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</si>
  <si>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</si>
  <si>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</si>
  <si>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</si>
  <si>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</si>
  <si>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</si>
  <si>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</si>
  <si>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</si>
  <si>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</si>
  <si>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</si>
  <si>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</si>
  <si>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</si>
  <si>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</si>
  <si>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</si>
  <si>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</si>
  <si>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</si>
  <si>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</si>
  <si>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</si>
  <si>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</si>
  <si>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</si>
  <si>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</si>
  <si>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</si>
  <si>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</si>
  <si>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</si>
  <si>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</si>
  <si>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</si>
  <si>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</si>
  <si>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</si>
  <si>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</si>
  <si>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</si>
  <si>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</si>
  <si>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</si>
  <si>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</si>
  <si>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</si>
  <si>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</si>
  <si>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</si>
  <si>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</si>
  <si>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</si>
  <si>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</si>
  <si>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</si>
  <si>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</si>
  <si>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</si>
  <si>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</si>
  <si>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</si>
  <si>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</si>
  <si>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</si>
  <si>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</si>
  <si>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</si>
  <si>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</si>
  <si>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</si>
  <si>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</si>
  <si>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</si>
  <si>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</si>
  <si>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</si>
  <si>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</si>
  <si>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</si>
  <si>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</si>
  <si>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</si>
  <si>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</si>
  <si>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</si>
  <si>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</si>
  <si>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</si>
  <si>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</si>
  <si>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</si>
  <si>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</si>
  <si>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</si>
  <si>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</si>
  <si>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</si>
  <si>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</si>
  <si>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</si>
  <si>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</si>
  <si>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</si>
  <si>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</si>
  <si>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</si>
  <si>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</si>
  <si>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</si>
  <si>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</si>
  <si>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</si>
  <si>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</si>
  <si>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</si>
  <si>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</si>
  <si>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</si>
  <si>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</si>
  <si>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</si>
  <si>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</si>
  <si>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</si>
  <si>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</si>
  <si>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</si>
  <si>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</si>
  <si>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</si>
  <si>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</si>
  <si>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</si>
  <si>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</si>
  <si>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</si>
  <si>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</si>
  <si>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</si>
  <si>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</si>
  <si>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</si>
  <si>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</si>
  <si>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</si>
  <si>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</si>
  <si>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</si>
  <si>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</si>
  <si>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</si>
  <si>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</si>
  <si>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</si>
  <si>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</si>
  <si>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</si>
  <si>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</si>
  <si>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</si>
  <si>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</si>
  <si>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</si>
  <si>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</si>
  <si>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</si>
  <si>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</si>
  <si>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</si>
  <si>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</si>
  <si>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</si>
  <si>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</si>
  <si>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</si>
  <si>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</si>
  <si>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</si>
  <si>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</si>
  <si>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</si>
  <si>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</si>
  <si>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</si>
  <si>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</si>
  <si>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</si>
  <si>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</si>
  <si>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</si>
  <si>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</si>
  <si>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</si>
  <si>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</si>
  <si>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</si>
  <si>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</si>
  <si>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</si>
  <si>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</si>
  <si>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</si>
  <si>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</si>
  <si>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</si>
  <si>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</si>
  <si>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</si>
  <si>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</si>
  <si>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</si>
  <si>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</si>
  <si>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</si>
  <si>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</si>
  <si>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</si>
  <si>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</si>
  <si>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</si>
  <si>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</si>
  <si>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</si>
  <si>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</si>
  <si>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</si>
  <si>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</si>
  <si>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</si>
  <si>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</si>
  <si>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</si>
  <si>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</si>
  <si>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</si>
  <si>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</si>
  <si>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</si>
  <si>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</si>
  <si>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</si>
  <si>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</si>
  <si>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</si>
  <si>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</si>
  <si>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</si>
  <si>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</si>
  <si>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</si>
  <si>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</si>
  <si>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</si>
  <si>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</si>
  <si>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</si>
  <si>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</si>
  <si>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</si>
  <si>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</si>
  <si>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</si>
  <si>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</si>
  <si>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</si>
  <si>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</si>
  <si>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</si>
  <si>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</si>
  <si>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</si>
  <si>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</si>
  <si>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</si>
  <si>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</si>
  <si>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</si>
  <si>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</si>
  <si>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</si>
  <si>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</si>
  <si>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</si>
  <si>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</si>
  <si>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</si>
  <si>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</si>
  <si>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</si>
  <si>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</si>
  <si>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</si>
  <si>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</si>
  <si>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</si>
  <si>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</si>
  <si>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</si>
  <si>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</si>
  <si>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</si>
  <si>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</si>
  <si>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</si>
  <si>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</si>
  <si>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</si>
  <si>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</si>
  <si>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</si>
  <si>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</si>
  <si>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</si>
  <si>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</si>
  <si>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</si>
  <si>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</si>
  <si>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</si>
  <si>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</si>
  <si>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</si>
  <si>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</si>
  <si>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</si>
  <si>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</si>
  <si>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</si>
  <si>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</si>
  <si>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</si>
  <si>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</si>
  <si>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</si>
  <si>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</si>
  <si>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</si>
  <si>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</si>
  <si>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</si>
  <si>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</si>
  <si>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</si>
  <si>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</si>
  <si>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</si>
  <si>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</si>
  <si>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</si>
  <si>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</si>
  <si>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</si>
  <si>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</si>
  <si>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</si>
  <si>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</si>
  <si>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</si>
  <si>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</si>
  <si>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</si>
  <si>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</si>
  <si>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</si>
  <si>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</si>
  <si>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</si>
  <si>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</si>
  <si>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</si>
  <si>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</si>
  <si>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</si>
  <si>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</si>
  <si>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</si>
  <si>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</si>
  <si>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</si>
  <si>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</si>
  <si>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</si>
  <si>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</si>
  <si>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</si>
  <si>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</si>
  <si>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</si>
  <si>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</si>
  <si>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</si>
  <si>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</si>
  <si>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</si>
  <si>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</si>
  <si>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</si>
  <si>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</si>
  <si>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</si>
  <si>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</si>
  <si>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</si>
  <si>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</si>
  <si>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</si>
  <si>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</si>
  <si>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</si>
  <si>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</si>
  <si>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</si>
  <si>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</si>
  <si>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</si>
  <si>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</si>
  <si>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</si>
  <si>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</si>
  <si>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</si>
  <si>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</si>
  <si>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</si>
  <si>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</si>
  <si>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</si>
  <si>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</si>
  <si>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</si>
  <si>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</si>
  <si>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</si>
  <si>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</si>
  <si>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</si>
  <si>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</si>
  <si>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</si>
  <si>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</si>
  <si>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</si>
  <si>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</si>
  <si>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</si>
  <si>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</si>
  <si>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</si>
  <si>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</si>
  <si>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</si>
  <si>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</si>
  <si>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</si>
  <si>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</si>
  <si>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</si>
  <si>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</si>
  <si>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</si>
  <si>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</si>
  <si>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</si>
  <si>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</si>
  <si>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</si>
  <si>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</si>
  <si>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</si>
  <si>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</si>
  <si>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</si>
  <si>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</si>
  <si>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</si>
  <si>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</si>
  <si>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</si>
  <si>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</si>
  <si>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</si>
  <si>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</si>
  <si>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</si>
  <si>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</si>
  <si>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</si>
  <si>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</si>
  <si>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</si>
  <si>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</si>
  <si>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</si>
  <si>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</si>
  <si>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</si>
  <si>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</si>
  <si>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</si>
  <si>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</si>
  <si>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</si>
  <si>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</si>
  <si>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</si>
  <si>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</si>
  <si>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</si>
  <si>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</si>
  <si>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</si>
  <si>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</si>
  <si>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</si>
  <si>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</si>
  <si>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</si>
  <si>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</si>
  <si>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</si>
  <si>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</si>
  <si>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</si>
  <si>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</si>
  <si>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</si>
  <si>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</si>
  <si>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</si>
  <si>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</si>
  <si>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</si>
  <si>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</si>
  <si>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</si>
  <si>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</si>
  <si>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</si>
  <si>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</si>
  <si>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</si>
  <si>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</si>
  <si>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</si>
  <si>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</si>
  <si>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</si>
  <si>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</si>
  <si>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</si>
  <si>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</si>
  <si>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</si>
  <si>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</si>
  <si>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</si>
  <si>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</si>
  <si>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</si>
  <si>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</si>
  <si>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</si>
  <si>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</si>
  <si>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</si>
  <si>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</si>
  <si>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</si>
  <si>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</si>
  <si>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</si>
  <si>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</si>
  <si>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</si>
  <si>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</si>
  <si>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</si>
  <si>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</si>
  <si>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</si>
  <si>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</si>
  <si>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</si>
  <si>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</si>
  <si>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</si>
  <si>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</si>
  <si>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</si>
  <si>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</si>
  <si>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</si>
  <si>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</si>
  <si>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</si>
  <si>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</si>
  <si>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</si>
  <si>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</si>
  <si>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</si>
  <si>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</si>
  <si>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</si>
  <si>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</si>
  <si>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</si>
  <si>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</si>
  <si>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</si>
  <si>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</si>
  <si>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</si>
  <si>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</si>
  <si>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</si>
  <si>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</si>
  <si>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</si>
  <si>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</si>
  <si>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</si>
  <si>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</si>
  <si>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</si>
  <si>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</si>
  <si>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</si>
  <si>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</si>
  <si>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</si>
  <si>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</si>
  <si>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</si>
  <si>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</si>
  <si>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</si>
  <si>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</si>
  <si>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</si>
  <si>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</si>
  <si>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</si>
  <si>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</si>
  <si>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</si>
  <si>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</si>
  <si>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</si>
  <si>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</si>
  <si>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</si>
  <si>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</si>
  <si>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</si>
  <si>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</si>
  <si>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</si>
  <si>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</si>
  <si>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</si>
  <si>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</si>
  <si>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</si>
  <si>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</si>
  <si>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</si>
  <si>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</si>
  <si>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</si>
  <si>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</si>
  <si>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</si>
  <si>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</si>
  <si>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</si>
  <si>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</si>
  <si>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</si>
  <si>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</si>
  <si>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</si>
  <si>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</si>
  <si>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</si>
  <si>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</si>
  <si>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</si>
  <si>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</si>
  <si>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</si>
  <si>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</si>
  <si>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</si>
  <si>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</si>
  <si>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</si>
  <si>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</si>
  <si>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</si>
  <si>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</si>
  <si>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</si>
  <si>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</si>
  <si>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</si>
  <si>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</si>
  <si>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</si>
  <si>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</si>
  <si>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</si>
  <si>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</si>
  <si>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</si>
  <si>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</si>
  <si>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</si>
  <si>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</si>
  <si>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</si>
  <si>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</si>
  <si>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</si>
  <si>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</si>
  <si>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</si>
  <si>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</si>
  <si>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</si>
  <si>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</si>
  <si>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</si>
  <si>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</si>
  <si>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</si>
  <si>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</si>
  <si>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</si>
  <si>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</si>
  <si>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</si>
  <si>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</si>
  <si>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</si>
  <si>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</si>
  <si>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</si>
  <si>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</si>
  <si>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</si>
  <si>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</si>
  <si>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</si>
  <si>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</si>
  <si>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</si>
  <si>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</si>
  <si>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</si>
  <si>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</si>
  <si>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</si>
  <si>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</si>
  <si>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</si>
  <si>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</si>
  <si>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</si>
  <si>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</si>
  <si>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</si>
  <si>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</si>
  <si>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</si>
  <si>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</si>
  <si>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</si>
  <si>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</si>
  <si>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</si>
  <si>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</si>
  <si>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</si>
  <si>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</si>
  <si>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</si>
  <si>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</si>
  <si>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</si>
  <si>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</si>
  <si>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</si>
  <si>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</si>
  <si>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</si>
  <si>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</si>
  <si>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</si>
  <si>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</si>
  <si>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</si>
  <si>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</si>
  <si>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</si>
  <si>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</si>
  <si>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</si>
  <si>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</si>
  <si>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</si>
  <si>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</si>
  <si>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</si>
  <si>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</si>
  <si>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</si>
  <si>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</si>
  <si>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</si>
  <si>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</si>
  <si>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</si>
  <si>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</si>
  <si>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</si>
  <si>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</si>
  <si>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</si>
  <si>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</si>
  <si>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</si>
  <si>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</si>
  <si>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</si>
  <si>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</si>
  <si>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</si>
  <si>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</si>
  <si>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</si>
  <si>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</si>
  <si>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</si>
  <si>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</si>
  <si>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</si>
  <si>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</si>
  <si>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</si>
  <si>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</si>
  <si>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</si>
  <si>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</si>
  <si>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</si>
  <si>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</si>
  <si>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</si>
  <si>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</si>
  <si>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</si>
  <si>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</si>
  <si>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</si>
  <si>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</si>
  <si>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</si>
  <si>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</si>
  <si>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</si>
  <si>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</si>
  <si>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</si>
  <si>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</si>
  <si>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</si>
  <si>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</si>
  <si>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</si>
  <si>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</si>
  <si>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</si>
  <si>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</si>
  <si>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</si>
  <si>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</si>
  <si>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</si>
  <si>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</si>
  <si>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</si>
  <si>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</si>
  <si>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</si>
  <si>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</si>
  <si>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</si>
  <si>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</si>
  <si>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</si>
  <si>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</si>
  <si>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</si>
  <si>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</si>
  <si>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</si>
  <si>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</si>
  <si>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</si>
  <si>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</si>
  <si>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</si>
  <si>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</si>
  <si>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</si>
  <si>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</si>
  <si>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</si>
  <si>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</si>
  <si>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</si>
  <si>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</si>
  <si>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</si>
  <si>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</si>
  <si>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</si>
  <si>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</si>
  <si>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</si>
  <si>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</si>
  <si>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</si>
  <si>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</si>
  <si>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</si>
  <si>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</si>
  <si>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</si>
  <si>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</si>
  <si>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</si>
  <si>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</si>
  <si>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</si>
  <si>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</si>
  <si>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</si>
  <si>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</si>
  <si>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</si>
  <si>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</si>
  <si>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</si>
  <si>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</si>
  <si>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</si>
  <si>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</si>
  <si>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</si>
  <si>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</si>
  <si>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</si>
  <si>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</si>
  <si>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</si>
  <si>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</si>
  <si>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</si>
  <si>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</si>
  <si>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</si>
  <si>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</si>
  <si>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</si>
  <si>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</si>
  <si>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</si>
  <si>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</si>
  <si>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</si>
  <si>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</si>
  <si>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</si>
  <si>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</si>
  <si>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</si>
  <si>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</si>
  <si>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</si>
  <si>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</si>
  <si>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</si>
  <si>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</si>
  <si>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</si>
  <si>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</si>
  <si>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</si>
  <si>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</si>
  <si>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</si>
  <si>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</si>
  <si>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</si>
  <si>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</si>
  <si>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</si>
  <si>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</si>
  <si>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</si>
  <si>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</si>
  <si>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</si>
  <si>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</si>
  <si>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</si>
  <si>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</si>
  <si>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</si>
  <si>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</si>
  <si>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</si>
  <si>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</si>
  <si>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</si>
  <si>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</si>
  <si>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</si>
  <si>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</si>
  <si>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</si>
  <si>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</si>
  <si>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</si>
  <si>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</si>
  <si>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</si>
  <si>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</si>
  <si>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</si>
  <si>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</si>
  <si>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</si>
  <si>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</si>
  <si>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</si>
  <si>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</si>
  <si>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</si>
  <si>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</si>
  <si>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</si>
  <si>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</si>
  <si>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</si>
  <si>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</si>
  <si>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</si>
  <si>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</si>
  <si>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</si>
  <si>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</si>
  <si>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</si>
  <si>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</si>
  <si>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</si>
  <si>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</si>
  <si>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</si>
  <si>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</si>
  <si>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</si>
  <si>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</si>
  <si>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</si>
  <si>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</si>
  <si>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</si>
  <si>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</si>
  <si>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</si>
  <si>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</si>
  <si>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</si>
  <si>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</si>
  <si>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</si>
  <si>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</si>
  <si>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</si>
  <si>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</si>
  <si>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</si>
  <si>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</si>
  <si>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</si>
  <si>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</si>
  <si>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</si>
  <si>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</si>
  <si>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</si>
  <si>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</si>
  <si>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</si>
  <si>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</si>
  <si>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</si>
  <si>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</si>
  <si>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</si>
  <si>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</si>
  <si>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</si>
  <si>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</si>
  <si>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</si>
  <si>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</si>
  <si>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</si>
  <si>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</si>
  <si>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</si>
  <si>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</si>
  <si>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</si>
  <si>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</si>
  <si>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</si>
  <si>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</si>
  <si>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</si>
  <si>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</si>
  <si>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</si>
  <si>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</si>
  <si>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</si>
  <si>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</si>
  <si>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</si>
  <si>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</si>
  <si>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</si>
  <si>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</si>
  <si>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</si>
  <si>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</si>
  <si>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</si>
  <si>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</si>
  <si>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</si>
  <si>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</si>
  <si>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</si>
  <si>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</si>
  <si>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</si>
  <si>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</si>
  <si>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</si>
  <si>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</si>
  <si>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</si>
  <si>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</si>
  <si>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</si>
  <si>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</si>
  <si>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</si>
  <si>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</si>
  <si>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</si>
  <si>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</si>
  <si>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</si>
  <si>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</si>
  <si>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</si>
  <si>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</si>
  <si>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</si>
  <si>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</si>
  <si>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</si>
  <si>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</si>
  <si>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</si>
  <si>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</si>
  <si>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</si>
  <si>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</si>
  <si>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</si>
  <si>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</si>
  <si>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</si>
  <si>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</si>
  <si>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</si>
  <si>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</si>
  <si>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</si>
  <si>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</si>
  <si>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</si>
  <si>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</si>
  <si>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</si>
  <si>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</si>
  <si>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</si>
  <si>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</si>
  <si>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</si>
  <si>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</si>
  <si>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</si>
  <si>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</si>
  <si>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</si>
  <si>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</si>
  <si>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</si>
  <si>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</si>
  <si>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</si>
  <si>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</si>
  <si>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</si>
  <si>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</si>
  <si>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</si>
  <si>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</si>
  <si>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</si>
  <si>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</si>
  <si>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</si>
  <si>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</si>
  <si>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</si>
  <si>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</si>
  <si>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</si>
  <si>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</si>
  <si>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</si>
  <si>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</si>
  <si>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</si>
  <si>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</si>
  <si>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</si>
  <si>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</si>
  <si>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</si>
  <si>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</si>
  <si>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</si>
  <si>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</si>
  <si>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</si>
  <si>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</si>
  <si>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</si>
  <si>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</si>
  <si>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</si>
  <si>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</si>
  <si>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</si>
  <si>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</si>
  <si>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</si>
  <si>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</si>
  <si>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</si>
  <si>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</si>
  <si>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</si>
  <si>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</si>
  <si>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</si>
  <si>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</si>
  <si>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</si>
  <si>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</si>
  <si>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</si>
  <si>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</si>
  <si>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</si>
  <si>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</si>
  <si>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</si>
  <si>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</si>
  <si>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</si>
  <si>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</si>
  <si>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</si>
  <si>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</si>
  <si>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</si>
  <si>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</si>
  <si>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</si>
  <si>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</si>
  <si>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</si>
  <si>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</si>
  <si>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</si>
  <si>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</si>
  <si>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</si>
  <si>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</si>
  <si>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</si>
  <si>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</si>
  <si>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</si>
  <si>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</si>
  <si>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</si>
  <si>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</si>
  <si>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</si>
  <si>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</si>
  <si>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</si>
  <si>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</si>
  <si>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</si>
  <si>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</si>
  <si>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</si>
  <si>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</si>
  <si>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</si>
  <si>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</si>
  <si>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</si>
  <si>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</si>
  <si>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</si>
  <si>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</si>
  <si>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</si>
  <si>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</si>
  <si>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</si>
  <si>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</si>
  <si>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</si>
  <si>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</si>
  <si>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</si>
  <si>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</si>
  <si>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</si>
  <si>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</si>
  <si>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</si>
  <si>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</si>
  <si>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</si>
  <si>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</si>
  <si>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</si>
  <si>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</si>
  <si>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</si>
  <si>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</si>
  <si>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</si>
  <si>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</si>
  <si>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</si>
  <si>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</si>
  <si>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</si>
  <si>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</si>
  <si>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</si>
  <si>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</si>
  <si>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</si>
  <si>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</si>
  <si>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</si>
  <si>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</si>
  <si>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</si>
  <si>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</si>
  <si>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</si>
  <si>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</si>
  <si>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</si>
  <si>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</si>
  <si>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</si>
  <si>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</si>
  <si>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</si>
  <si>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</si>
  <si>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</si>
  <si>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</si>
  <si>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</si>
  <si>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</si>
  <si>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</si>
  <si>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</si>
  <si>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</si>
  <si>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</si>
  <si>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</si>
  <si>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</si>
  <si>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</si>
  <si>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</si>
  <si>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</si>
  <si>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</si>
  <si>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</si>
  <si>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</si>
  <si>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</si>
  <si>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</si>
  <si>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</si>
  <si>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</si>
  <si>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</si>
  <si>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</si>
  <si>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</si>
  <si>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</si>
  <si>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</si>
  <si>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</si>
  <si>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</si>
  <si>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</si>
  <si>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</si>
  <si>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</si>
  <si>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</si>
  <si>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</si>
  <si>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</si>
  <si>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</si>
  <si>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</si>
  <si>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</si>
  <si>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</si>
  <si>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</si>
  <si>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</si>
  <si>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</si>
  <si>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</si>
  <si>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</si>
  <si>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</si>
  <si>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</si>
  <si>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</si>
  <si>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</si>
  <si>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</si>
  <si>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</si>
  <si>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</si>
  <si>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</si>
  <si>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</si>
  <si>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</si>
  <si>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</si>
  <si>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</si>
  <si>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</si>
  <si>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</si>
  <si>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</si>
  <si>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</si>
  <si>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</si>
  <si>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</si>
  <si>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</si>
  <si>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</si>
  <si>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</si>
  <si>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</si>
  <si>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</si>
  <si>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</si>
  <si>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</si>
  <si>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</si>
  <si>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</si>
  <si>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</si>
  <si>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</si>
  <si>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</si>
  <si>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</si>
  <si>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</si>
  <si>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</si>
  <si>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</si>
  <si>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</si>
  <si>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</si>
  <si>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</si>
  <si>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</si>
  <si>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</si>
  <si>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</si>
  <si>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</si>
  <si>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</si>
  <si>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</si>
  <si>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</si>
  <si>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</si>
  <si>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</si>
  <si>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</si>
  <si>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</si>
  <si>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</si>
  <si>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</si>
  <si>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</si>
  <si>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</si>
  <si>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</si>
  <si>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</si>
  <si>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</si>
  <si>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</si>
  <si>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</si>
  <si>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</si>
  <si>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</si>
  <si>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</si>
  <si>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</si>
  <si>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</si>
  <si>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</si>
  <si>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</si>
  <si>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</si>
  <si>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</si>
  <si>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</si>
  <si>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</si>
  <si>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</si>
  <si>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</si>
  <si>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</si>
  <si>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</si>
  <si>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</si>
  <si>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</si>
  <si>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</si>
  <si>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</si>
  <si>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</si>
  <si>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</si>
  <si>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</si>
  <si>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</si>
  <si>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</si>
  <si>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</si>
  <si>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</si>
  <si>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</si>
  <si>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</si>
  <si>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</si>
  <si>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</si>
  <si>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</si>
  <si>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</si>
  <si>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</si>
  <si>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</si>
  <si>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</si>
  <si>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</si>
  <si>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</si>
  <si>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</si>
  <si>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</si>
  <si>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</si>
  <si>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</si>
  <si>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</si>
  <si>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</si>
  <si>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</si>
  <si>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</si>
  <si>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</si>
  <si>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</si>
  <si>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</si>
  <si>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</si>
  <si>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</si>
  <si>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</si>
  <si>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</si>
  <si>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</si>
  <si>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</si>
  <si>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</si>
  <si>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</si>
  <si>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</si>
  <si>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</si>
  <si>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</si>
  <si>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</si>
  <si>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</si>
  <si>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</si>
  <si>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</si>
  <si>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</si>
  <si>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</si>
  <si>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</si>
  <si>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</si>
  <si>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</si>
  <si>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</si>
  <si>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</si>
  <si>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</si>
  <si>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</si>
  <si>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</si>
  <si>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</si>
  <si>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</si>
  <si>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</si>
  <si>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</si>
  <si>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</si>
  <si>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</si>
  <si>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</si>
  <si>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</si>
  <si>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</si>
  <si>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</si>
  <si>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</si>
  <si>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</si>
  <si>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</si>
  <si>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</si>
  <si>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</si>
  <si>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</si>
  <si>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</si>
  <si>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</si>
  <si>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</si>
  <si>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</si>
  <si>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</si>
  <si>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</si>
  <si>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</si>
  <si>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</si>
  <si>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</si>
  <si>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</si>
  <si>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</si>
  <si>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</si>
  <si>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</si>
  <si>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</si>
  <si>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</si>
  <si>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</si>
  <si>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</si>
  <si>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</si>
  <si>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</si>
  <si>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</si>
  <si>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</si>
  <si>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</si>
  <si>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</si>
  <si>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</si>
  <si>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</si>
  <si>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</si>
  <si>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</si>
  <si>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</si>
  <si>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</si>
  <si>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</si>
  <si>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</si>
  <si>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</si>
  <si>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</si>
  <si>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</si>
  <si>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</si>
  <si>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</si>
  <si>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</si>
  <si>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</si>
  <si>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</si>
  <si>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</si>
  <si>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</si>
  <si>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</si>
  <si>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</si>
  <si>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</si>
  <si>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</si>
  <si>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</si>
  <si>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</si>
  <si>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</si>
  <si>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</si>
  <si>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</si>
  <si>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</si>
  <si>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</si>
  <si>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</si>
  <si>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</si>
  <si>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</si>
  <si>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</si>
  <si>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</si>
  <si>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</si>
  <si>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</si>
  <si>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</si>
  <si>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</si>
  <si>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</si>
  <si>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</si>
  <si>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</si>
  <si>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</si>
  <si>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</si>
  <si>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</si>
  <si>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</si>
  <si>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</si>
  <si>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</si>
  <si>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</si>
  <si>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</si>
  <si>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</si>
  <si>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</si>
  <si>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</si>
  <si>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</si>
  <si>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</si>
  <si>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</si>
  <si>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</si>
  <si>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</si>
  <si>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</si>
  <si>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</si>
  <si>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</si>
  <si>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</si>
  <si>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</si>
  <si>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</si>
  <si>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</si>
  <si>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</si>
  <si>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</si>
  <si>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</si>
  <si>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</si>
  <si>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</si>
  <si>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</si>
  <si>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</si>
  <si>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</si>
  <si>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</si>
  <si>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</si>
  <si>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</si>
  <si>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</si>
  <si>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</si>
  <si>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</si>
  <si>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</si>
  <si>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</si>
  <si>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</si>
  <si>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</si>
  <si>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</si>
  <si>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</si>
  <si>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</si>
  <si>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</si>
  <si>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</si>
  <si>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</si>
  <si>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</si>
  <si>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</si>
  <si>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</si>
  <si>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</si>
  <si>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</si>
  <si>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</si>
  <si>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</si>
  <si>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</si>
  <si>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</si>
  <si>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</si>
  <si>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</si>
  <si>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</si>
  <si>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</si>
  <si>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</si>
  <si>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</si>
  <si>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</si>
  <si>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</si>
  <si>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</si>
  <si>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</si>
  <si>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</si>
  <si>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</si>
  <si>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</si>
  <si>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</si>
  <si>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</si>
  <si>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</si>
  <si>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</si>
  <si>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</si>
  <si>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</si>
  <si>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</si>
  <si>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</si>
  <si>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</si>
  <si>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</si>
  <si>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</si>
  <si>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</si>
  <si>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</si>
  <si>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</si>
  <si>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</si>
  <si>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</si>
  <si>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</si>
  <si>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</si>
  <si>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</si>
  <si>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</si>
  <si>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</si>
  <si>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</si>
  <si>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</si>
  <si>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</si>
  <si>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</si>
  <si>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</si>
  <si>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</si>
  <si>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</si>
  <si>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</si>
  <si>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</si>
  <si>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</si>
  <si>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</si>
  <si>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</si>
  <si>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</si>
  <si>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</si>
  <si>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</si>
  <si>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</si>
  <si>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</si>
  <si>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</si>
  <si>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</si>
  <si>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</si>
  <si>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</si>
  <si>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</si>
  <si>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</si>
  <si>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</si>
  <si>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</si>
  <si>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</si>
  <si>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</si>
  <si>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</si>
  <si>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</si>
  <si>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</si>
  <si>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</si>
  <si>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</si>
  <si>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</si>
  <si>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</si>
  <si>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</si>
  <si>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</si>
  <si>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</si>
  <si>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</si>
  <si>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</si>
  <si>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</si>
  <si>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</si>
  <si>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</si>
  <si>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</si>
  <si>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</si>
  <si>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</si>
  <si>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</si>
  <si>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</si>
  <si>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</si>
  <si>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</si>
  <si>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</si>
  <si>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</si>
  <si>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</si>
  <si>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</si>
  <si>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</si>
  <si>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</si>
  <si>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</si>
  <si>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</si>
  <si>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</si>
  <si>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</si>
  <si>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</si>
  <si>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</si>
  <si>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</si>
  <si>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</si>
  <si>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</si>
  <si>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</si>
  <si>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</si>
  <si>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</si>
  <si>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</si>
  <si>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</si>
  <si>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</si>
  <si>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</si>
  <si>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</si>
  <si>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</si>
  <si>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</si>
  <si>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</si>
  <si>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</si>
  <si>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</si>
  <si>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</si>
  <si>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</si>
  <si>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</si>
  <si>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</si>
  <si>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</si>
  <si>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</si>
  <si>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</si>
  <si>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</si>
  <si>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</si>
  <si>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</si>
  <si>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</si>
  <si>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</si>
  <si>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</si>
  <si>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</si>
  <si>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</si>
  <si>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</si>
  <si>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</si>
  <si>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</si>
  <si>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</si>
  <si>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</si>
  <si>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</si>
  <si>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</si>
  <si>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</si>
  <si>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</si>
  <si>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</si>
  <si>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</si>
  <si>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</si>
  <si>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</si>
  <si>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</si>
  <si>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</si>
  <si>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</si>
  <si>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</si>
  <si>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</si>
  <si>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</si>
  <si>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</si>
  <si>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</si>
  <si>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</si>
  <si>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</si>
  <si>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</si>
  <si>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</si>
  <si>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</si>
  <si>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</si>
  <si>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</si>
  <si>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</si>
  <si>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</si>
  <si>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</si>
  <si>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</si>
  <si>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</si>
  <si>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</si>
  <si>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</si>
  <si>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</si>
  <si>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</si>
  <si>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</si>
  <si>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</si>
  <si>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</si>
  <si>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</si>
  <si>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</si>
  <si>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</si>
  <si>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</si>
  <si>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</si>
  <si>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</si>
  <si>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</si>
  <si>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</si>
  <si>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</si>
  <si>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</si>
  <si>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</si>
  <si>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</si>
  <si>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</si>
  <si>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</si>
  <si>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</si>
  <si>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</si>
  <si>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</si>
  <si>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</si>
  <si>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</si>
  <si>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</si>
  <si>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</si>
  <si>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</si>
  <si>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</si>
  <si>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</si>
  <si>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</si>
  <si>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</si>
  <si>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</si>
  <si>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</si>
  <si>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</si>
  <si>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</si>
  <si>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</si>
  <si>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</si>
  <si>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</si>
  <si>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</si>
  <si>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</si>
  <si>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</si>
  <si>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</si>
  <si>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</si>
  <si>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</si>
  <si>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</si>
  <si>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</si>
  <si>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</si>
  <si>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</si>
  <si>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</si>
  <si>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</si>
  <si>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</si>
  <si>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</si>
  <si>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</si>
  <si>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</si>
  <si>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</si>
  <si>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</si>
  <si>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</si>
  <si>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</si>
  <si>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</si>
  <si>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</si>
  <si>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</si>
  <si>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</si>
  <si>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</si>
  <si>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</si>
  <si>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</si>
  <si>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</si>
  <si>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</si>
  <si>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</si>
  <si>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</si>
  <si>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</si>
  <si>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</si>
  <si>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</si>
  <si>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</si>
  <si>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</si>
  <si>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</si>
  <si>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</si>
  <si>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</si>
  <si>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</si>
  <si>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</si>
  <si>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</si>
  <si>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</si>
  <si>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</si>
  <si>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</si>
  <si>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</si>
  <si>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</si>
  <si>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</si>
  <si>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</si>
  <si>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</si>
  <si>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</si>
  <si>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</si>
  <si>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</si>
  <si>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</si>
  <si>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</si>
  <si>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</si>
  <si>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</si>
  <si>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</si>
  <si>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</si>
  <si>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</si>
  <si>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</si>
  <si>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</si>
  <si>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</si>
  <si>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</si>
  <si>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</si>
  <si>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</si>
  <si>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</si>
  <si>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</si>
  <si>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</si>
  <si>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</si>
  <si>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</si>
  <si>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</si>
  <si>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</si>
  <si>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</si>
  <si>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</si>
  <si>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</si>
  <si>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</si>
  <si>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</si>
  <si>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</si>
  <si>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</si>
  <si>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</si>
  <si>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</si>
  <si>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</si>
  <si>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</si>
  <si>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</si>
  <si>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</si>
  <si>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</si>
  <si>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</si>
  <si>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</si>
  <si>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</si>
  <si>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</si>
  <si>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</si>
  <si>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</si>
  <si>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</si>
  <si>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</si>
  <si>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</si>
  <si>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</si>
  <si>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</si>
  <si>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</si>
  <si>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</si>
  <si>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</si>
  <si>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</si>
  <si>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</si>
  <si>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</si>
  <si>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</si>
  <si>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</si>
  <si>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</si>
  <si>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</si>
  <si>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</si>
  <si>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</si>
  <si>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</si>
  <si>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</si>
  <si>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</si>
  <si>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</si>
  <si>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</si>
  <si>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</si>
  <si>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</si>
  <si>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</si>
  <si>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</si>
  <si>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</si>
  <si>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</si>
  <si>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</si>
  <si>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</si>
  <si>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</si>
  <si>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</si>
  <si>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</si>
  <si>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</si>
  <si>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</si>
  <si>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</si>
  <si>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</si>
  <si>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</si>
  <si>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</si>
  <si>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</si>
  <si>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</si>
  <si>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</si>
  <si>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</si>
  <si>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</si>
  <si>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</si>
  <si>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</si>
  <si>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</si>
  <si>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</si>
  <si>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</si>
  <si>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</si>
  <si>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</si>
  <si>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</si>
  <si>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</si>
  <si>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</si>
  <si>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</si>
  <si>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</si>
  <si>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</si>
  <si>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</si>
  <si>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</si>
  <si>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</si>
  <si>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</si>
  <si>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</si>
  <si>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</si>
  <si>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</si>
  <si>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</si>
  <si>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</si>
  <si>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</si>
  <si>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</si>
  <si>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</si>
  <si>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</si>
  <si>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</si>
  <si>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</si>
  <si>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</si>
  <si>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</si>
  <si>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</si>
  <si>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</si>
  <si>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</si>
  <si>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</si>
  <si>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</si>
  <si>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</si>
  <si>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</si>
  <si>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</si>
  <si>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</si>
  <si>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</si>
  <si>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</si>
  <si>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</si>
  <si>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</si>
  <si>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</si>
  <si>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</si>
  <si>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</si>
  <si>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</si>
  <si>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</si>
  <si>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</si>
  <si>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</si>
  <si>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</si>
  <si>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</si>
  <si>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</si>
  <si>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</si>
  <si>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</si>
  <si>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</si>
  <si>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</si>
  <si>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</si>
  <si>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</si>
  <si>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</si>
  <si>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</si>
  <si>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</si>
  <si>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</si>
  <si>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</si>
  <si>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</si>
  <si>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</si>
  <si>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</si>
  <si>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</si>
  <si>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</si>
  <si>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</si>
  <si>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</si>
  <si>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</si>
  <si>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</si>
  <si>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</si>
  <si>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</si>
  <si>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</si>
  <si>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</si>
  <si>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</si>
  <si>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</si>
  <si>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</si>
  <si>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</si>
  <si>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</si>
  <si>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</si>
  <si>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</si>
  <si>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</si>
  <si>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</si>
  <si>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</si>
  <si>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</si>
  <si>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</si>
  <si>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</si>
  <si>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</si>
  <si>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</si>
  <si>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</si>
  <si>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</si>
  <si>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</si>
  <si>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</si>
  <si>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</si>
  <si>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</si>
  <si>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</si>
  <si>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</si>
  <si>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</si>
  <si>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</si>
  <si>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</si>
  <si>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</si>
  <si>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</si>
  <si>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</si>
  <si>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</si>
  <si>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</si>
  <si>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</si>
  <si>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</si>
  <si>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</si>
  <si>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</si>
  <si>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</si>
  <si>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</si>
  <si>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</si>
  <si>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</si>
  <si>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</si>
  <si>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</si>
  <si>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</si>
  <si>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</si>
  <si>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</si>
  <si>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</si>
  <si>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</si>
  <si>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</si>
  <si>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</si>
  <si>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</si>
  <si>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</si>
  <si>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</si>
  <si>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</si>
  <si>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</si>
  <si>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</si>
  <si>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</si>
  <si>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</si>
  <si>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</si>
  <si>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</si>
  <si>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</si>
  <si>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</si>
  <si>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</si>
  <si>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</si>
  <si>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</si>
  <si>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</si>
  <si>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</si>
  <si>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</si>
  <si>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</si>
  <si>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</si>
  <si>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</si>
  <si>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</si>
  <si>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</si>
  <si>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</si>
  <si>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</si>
  <si>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</si>
  <si>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</si>
  <si>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</si>
  <si>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</si>
  <si>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</si>
  <si>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</si>
  <si>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</si>
  <si>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</si>
  <si>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</si>
  <si>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</si>
  <si>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</si>
  <si>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</si>
  <si>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</si>
  <si>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</si>
  <si>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</si>
  <si>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</si>
  <si>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</si>
  <si>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</si>
  <si>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</si>
  <si>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</si>
  <si>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</si>
  <si>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</si>
  <si>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</si>
  <si>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</si>
  <si>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</si>
  <si>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</si>
  <si>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</si>
  <si>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</si>
  <si>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</si>
  <si>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</si>
  <si>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</si>
  <si>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</si>
  <si>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</si>
  <si>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</si>
  <si>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</si>
  <si>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</si>
  <si>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</si>
  <si>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</si>
  <si>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</si>
  <si>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</si>
  <si>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</si>
  <si>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</si>
  <si>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</si>
  <si>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</si>
  <si>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</si>
  <si>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</si>
  <si>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</si>
  <si>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</si>
  <si>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</si>
  <si>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</si>
  <si>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</si>
  <si>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</si>
  <si>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</si>
  <si>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</si>
  <si>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</si>
  <si>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</si>
  <si>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</si>
  <si>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</si>
  <si>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</si>
  <si>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</si>
  <si>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</si>
  <si>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</si>
  <si>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</si>
  <si>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</si>
  <si>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</si>
  <si>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</si>
  <si>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</si>
  <si>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</si>
  <si>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</si>
  <si>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</si>
  <si>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</si>
  <si>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</si>
  <si>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</si>
  <si>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</si>
  <si>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</si>
  <si>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</si>
  <si>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</si>
  <si>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</si>
  <si>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</si>
  <si>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</si>
  <si>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</si>
  <si>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</si>
  <si>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</si>
  <si>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</si>
  <si>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</si>
  <si>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</si>
  <si>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</si>
  <si>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</si>
  <si>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</si>
  <si>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</si>
  <si>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</si>
  <si>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</si>
  <si>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</si>
  <si>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</si>
  <si>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</si>
  <si>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</si>
  <si>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</si>
  <si>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</si>
  <si>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</si>
  <si>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</si>
  <si>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</si>
  <si>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</si>
  <si>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</si>
  <si>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</si>
  <si>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</si>
  <si>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</si>
  <si>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</si>
  <si>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</si>
  <si>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</si>
  <si>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</si>
  <si>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</si>
  <si>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</si>
  <si>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</si>
  <si>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</si>
  <si>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</si>
  <si>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</si>
  <si>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</si>
  <si>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</si>
  <si>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</si>
  <si>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</si>
  <si>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</si>
  <si>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</si>
  <si>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</si>
  <si>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</si>
  <si>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</si>
  <si>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</si>
  <si>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</si>
  <si>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</si>
  <si>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</si>
  <si>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</si>
  <si>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</si>
  <si>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</si>
  <si>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</si>
  <si>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</si>
  <si>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</si>
  <si>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</si>
  <si>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</si>
  <si>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</si>
  <si>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</si>
  <si>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</si>
  <si>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</si>
  <si>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</si>
  <si>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</si>
  <si>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</si>
  <si>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</si>
  <si>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</si>
  <si>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</si>
  <si>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</si>
  <si>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</si>
  <si>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</si>
  <si>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</si>
  <si>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</si>
  <si>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</si>
  <si>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</si>
  <si>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</si>
  <si>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</si>
  <si>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</si>
  <si>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</si>
  <si>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</si>
  <si>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</si>
  <si>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</si>
  <si>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</si>
  <si>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</si>
  <si>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</si>
  <si>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</si>
  <si>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</si>
  <si>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</si>
  <si>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</si>
  <si>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</si>
  <si>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</si>
  <si>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</si>
  <si>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</si>
  <si>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</si>
  <si>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</si>
  <si>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</si>
  <si>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</si>
  <si>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</si>
  <si>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</si>
  <si>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</si>
  <si>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</si>
  <si>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</si>
  <si>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</si>
  <si>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</si>
  <si>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</si>
  <si>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</si>
  <si>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</si>
  <si>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</si>
  <si>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</si>
  <si>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</si>
  <si>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</si>
  <si>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</si>
  <si>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</si>
  <si>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</si>
  <si>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</si>
  <si>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</si>
  <si>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</si>
  <si>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</si>
  <si>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</si>
  <si>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</si>
  <si>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</si>
  <si>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</si>
  <si>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</si>
  <si>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</si>
  <si>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</si>
  <si>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</si>
  <si>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</si>
  <si>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</si>
  <si>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</si>
  <si>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</si>
  <si>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</si>
  <si>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</si>
  <si>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</si>
  <si>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</si>
  <si>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</si>
  <si>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</si>
  <si>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</si>
  <si>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</si>
  <si>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</si>
  <si>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</si>
  <si>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</si>
  <si>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</si>
  <si>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</si>
  <si>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</si>
  <si>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</si>
  <si>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</si>
  <si>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</si>
  <si>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</si>
  <si>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</si>
  <si>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</si>
  <si>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</si>
  <si>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</si>
  <si>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</si>
  <si>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</si>
  <si>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</si>
  <si>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</si>
  <si>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</si>
  <si>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</si>
  <si>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</si>
  <si>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</si>
  <si>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</si>
  <si>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</si>
  <si>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</si>
  <si>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</si>
  <si>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</si>
  <si>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</si>
  <si>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</si>
  <si>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</si>
  <si>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</si>
  <si>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</si>
  <si>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</si>
  <si>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</si>
  <si>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</si>
  <si>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</si>
  <si>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</si>
  <si>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</si>
  <si>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</si>
  <si>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</si>
  <si>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</si>
  <si>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</si>
  <si>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</si>
  <si>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</si>
  <si>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</si>
  <si>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</si>
  <si>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</si>
  <si>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</si>
  <si>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</si>
  <si>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</si>
  <si>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</si>
  <si>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</si>
  <si>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</si>
  <si>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</si>
  <si>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</si>
  <si>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</si>
  <si>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</si>
  <si>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</si>
  <si>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</si>
  <si>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</si>
  <si>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</si>
  <si>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</si>
  <si>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</si>
  <si>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</si>
  <si>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</si>
  <si>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</si>
  <si>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</si>
  <si>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</si>
  <si>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</si>
  <si>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</si>
  <si>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</si>
  <si>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</si>
  <si>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</si>
  <si>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</si>
  <si>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</si>
  <si>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</si>
  <si>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</si>
  <si>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</si>
  <si>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</si>
  <si>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</si>
  <si>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</si>
  <si>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</si>
  <si>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</si>
  <si>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</si>
  <si>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</si>
  <si>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</si>
  <si>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</si>
  <si>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</si>
  <si>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</si>
  <si>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</si>
  <si>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</si>
  <si>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</si>
  <si>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</si>
  <si>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</si>
  <si>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</si>
  <si>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</si>
  <si>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</si>
  <si>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</si>
  <si>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</si>
  <si>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</si>
  <si>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</si>
  <si>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</si>
  <si>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</si>
  <si>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</si>
  <si>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</si>
  <si>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</si>
  <si>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</si>
  <si>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</si>
  <si>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</si>
  <si>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</si>
  <si>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</si>
  <si>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</si>
  <si>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</si>
  <si>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</si>
  <si>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</si>
  <si>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</si>
  <si>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</si>
  <si>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</si>
  <si>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</si>
  <si>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</si>
  <si>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</si>
  <si>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</si>
  <si>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</si>
  <si>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</si>
  <si>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</si>
  <si>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</si>
  <si>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</si>
  <si>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</si>
  <si>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</si>
  <si>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</si>
  <si>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</si>
  <si>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</si>
  <si>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</si>
  <si>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</si>
  <si>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</si>
  <si>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</si>
  <si>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</si>
  <si>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</si>
  <si>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</si>
  <si>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</si>
  <si>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</si>
  <si>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</si>
  <si>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</si>
  <si>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</si>
  <si>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</si>
  <si>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</si>
  <si>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</si>
  <si>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</si>
  <si>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</si>
  <si>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</si>
  <si>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</si>
  <si>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</si>
  <si>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</si>
  <si>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</si>
  <si>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</si>
  <si>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</si>
  <si>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</si>
  <si>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</si>
  <si>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</si>
  <si>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</si>
  <si>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</si>
  <si>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</si>
  <si>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</si>
  <si>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</si>
  <si>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</si>
  <si>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</si>
  <si>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</si>
  <si>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</si>
  <si>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</si>
  <si>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</si>
  <si>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</si>
  <si>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</si>
  <si>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</si>
  <si>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</si>
  <si>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</si>
  <si>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</si>
  <si>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</si>
  <si>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</si>
  <si>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</si>
  <si>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</si>
  <si>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</si>
  <si>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</si>
  <si>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</si>
  <si>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</si>
  <si>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</si>
  <si>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</si>
  <si>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</si>
  <si>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</si>
  <si>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</si>
  <si>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</si>
  <si>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</si>
  <si>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</si>
  <si>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</si>
  <si>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</si>
  <si>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</si>
  <si>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</si>
  <si>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</si>
  <si>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</si>
  <si>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</si>
  <si>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</si>
  <si>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</si>
  <si>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</si>
  <si>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</si>
  <si>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</si>
  <si>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</si>
  <si>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</si>
  <si>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</si>
  <si>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</si>
  <si>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</si>
  <si>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</si>
  <si>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</si>
  <si>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</si>
  <si>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</si>
  <si>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</si>
  <si>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</si>
  <si>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</si>
  <si>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</si>
  <si>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</si>
  <si>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</si>
  <si>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</si>
  <si>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</si>
  <si>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</si>
  <si>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</si>
  <si>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</si>
  <si>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</si>
  <si>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</si>
  <si>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</si>
  <si>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</si>
  <si>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</si>
  <si>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</si>
  <si>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</si>
  <si>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</si>
  <si>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</si>
  <si>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</si>
  <si>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</si>
  <si>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</si>
  <si>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</si>
  <si>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</si>
  <si>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</si>
  <si>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</si>
  <si>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</si>
  <si>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</si>
  <si>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</si>
  <si>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</si>
  <si>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</si>
  <si>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</si>
  <si>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</si>
  <si>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</si>
  <si>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</si>
  <si>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</si>
  <si>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</si>
  <si>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</si>
  <si>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</si>
  <si>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</si>
  <si>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</si>
  <si>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</si>
  <si>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</si>
  <si>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</si>
  <si>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</si>
  <si>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</si>
  <si>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</si>
  <si>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</si>
  <si>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</si>
  <si>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</si>
  <si>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</si>
  <si>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</si>
  <si>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</si>
  <si>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</si>
  <si>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</si>
  <si>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</si>
  <si>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</si>
  <si>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</si>
  <si>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</si>
  <si>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</si>
  <si>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</si>
  <si>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</si>
  <si>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</si>
  <si>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</si>
  <si>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</si>
  <si>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</si>
  <si>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</si>
  <si>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</si>
  <si>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</si>
  <si>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</si>
  <si>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</si>
  <si>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</si>
  <si>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</si>
  <si>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</si>
  <si>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</si>
  <si>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</si>
  <si>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</si>
  <si>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</si>
  <si>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</si>
  <si>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</si>
  <si>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</si>
  <si>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</si>
  <si>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</si>
  <si>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</si>
  <si>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</si>
  <si>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</si>
  <si>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</si>
  <si>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</si>
  <si>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</si>
  <si>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</si>
  <si>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</si>
  <si>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</si>
  <si>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</si>
  <si>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</si>
  <si>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</si>
  <si>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</si>
  <si>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</si>
  <si>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</si>
  <si>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</si>
  <si>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</si>
  <si>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</si>
  <si>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</si>
  <si>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</si>
  <si>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</si>
  <si>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</si>
  <si>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</si>
  <si>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</si>
  <si>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</si>
  <si>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</si>
  <si>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</si>
  <si>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</si>
  <si>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</si>
  <si>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</si>
  <si>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</si>
  <si>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</si>
  <si>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</si>
  <si>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</si>
  <si>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</si>
  <si>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</si>
  <si>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</si>
  <si>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</si>
  <si>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</si>
  <si>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</si>
  <si>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</si>
  <si>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</si>
  <si>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</si>
  <si>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</si>
  <si>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</si>
  <si>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</si>
  <si>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</si>
  <si>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</si>
  <si>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</si>
  <si>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</si>
  <si>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</si>
  <si>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</si>
  <si>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</si>
  <si>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</si>
  <si>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</si>
  <si>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</si>
  <si>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</si>
  <si>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</si>
  <si>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</si>
  <si>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</si>
  <si>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</si>
  <si>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</si>
  <si>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</si>
  <si>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</si>
  <si>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</si>
  <si>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</si>
  <si>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</si>
  <si>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</si>
  <si>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</si>
  <si>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</si>
  <si>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</si>
  <si>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</si>
  <si>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</si>
  <si>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</si>
  <si>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</si>
  <si>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</si>
  <si>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</si>
  <si>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</si>
  <si>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</si>
  <si>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</si>
  <si>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</si>
  <si>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</si>
  <si>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</si>
  <si>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</si>
  <si>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</si>
  <si>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</si>
  <si>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</si>
  <si>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</si>
  <si>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</si>
  <si>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</si>
  <si>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</si>
  <si>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</si>
  <si>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</si>
  <si>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</si>
  <si>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</si>
  <si>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</si>
  <si>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</si>
  <si>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</si>
  <si>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</si>
  <si>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</si>
  <si>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</si>
  <si>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</si>
  <si>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</si>
  <si>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</si>
  <si>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</si>
  <si>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</si>
  <si>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</si>
  <si>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</si>
  <si>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</si>
  <si>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</si>
  <si>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</si>
  <si>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</si>
  <si>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</si>
  <si>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</si>
  <si>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</si>
  <si>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</si>
  <si>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</si>
  <si>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</si>
  <si>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</si>
  <si>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</si>
  <si>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</si>
  <si>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</si>
  <si>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</si>
  <si>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</si>
  <si>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</si>
  <si>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</si>
  <si>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</si>
  <si>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</si>
  <si>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</si>
  <si>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</si>
  <si>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</si>
  <si>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</si>
  <si>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</si>
  <si>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</si>
  <si>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</si>
  <si>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</si>
  <si>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</si>
  <si>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</si>
  <si>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</si>
  <si>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</si>
  <si>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</si>
  <si>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</si>
  <si>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</si>
  <si>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</si>
  <si>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</si>
  <si>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</si>
  <si>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</si>
  <si>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</si>
  <si>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</si>
  <si>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</si>
  <si>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</si>
  <si>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</si>
  <si>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</si>
  <si>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</si>
  <si>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</si>
  <si>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</si>
  <si>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</si>
  <si>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</si>
  <si>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</si>
  <si>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</si>
  <si>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</si>
  <si>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</si>
  <si>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</si>
  <si>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</si>
  <si>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</si>
  <si>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</si>
  <si>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</si>
  <si>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</si>
  <si>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</si>
  <si>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</si>
  <si>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</si>
  <si>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</si>
  <si>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</si>
  <si>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</si>
  <si>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</si>
  <si>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</si>
  <si>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</si>
  <si>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</si>
  <si>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</si>
  <si>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</si>
  <si>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</si>
  <si>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</si>
  <si>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</si>
  <si>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</si>
  <si>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</si>
  <si>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</si>
  <si>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</si>
  <si>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</si>
  <si>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</si>
  <si>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</si>
  <si>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</si>
  <si>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</si>
  <si>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</si>
  <si>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</si>
  <si>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</si>
  <si>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</si>
  <si>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</si>
  <si>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</si>
  <si>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</si>
  <si>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</si>
  <si>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</si>
  <si>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</si>
  <si>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</si>
  <si>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</si>
  <si>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</si>
  <si>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</si>
  <si>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</si>
  <si>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</si>
  <si>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</si>
  <si>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</si>
  <si>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</si>
  <si>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</si>
  <si>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</si>
  <si>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</si>
  <si>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</si>
  <si>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</si>
  <si>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</si>
  <si>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</si>
  <si>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</si>
  <si>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</si>
  <si>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</si>
  <si>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</si>
  <si>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</si>
  <si>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</si>
  <si>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</si>
  <si>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</si>
  <si>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</si>
  <si>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</si>
  <si>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</si>
  <si>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</si>
  <si>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</si>
  <si>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</si>
  <si>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</si>
  <si>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</si>
  <si>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</si>
  <si>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</si>
  <si>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</si>
  <si>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</si>
  <si>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</si>
  <si>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</si>
  <si>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</si>
  <si>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</si>
  <si>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</si>
  <si>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</si>
  <si>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</si>
  <si>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</si>
  <si>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</si>
  <si>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</si>
  <si>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</si>
  <si>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</si>
  <si>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</si>
  <si>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</si>
  <si>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</si>
  <si>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</si>
  <si>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</si>
  <si>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</si>
  <si>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</si>
  <si>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</si>
  <si>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</si>
  <si>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</si>
  <si>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</si>
  <si>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</si>
  <si>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</si>
  <si>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</si>
  <si>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</si>
  <si>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</si>
  <si>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</si>
  <si>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</si>
  <si>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</si>
  <si>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</si>
  <si>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</si>
  <si>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</si>
  <si>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</si>
  <si>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</si>
  <si>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</si>
  <si>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</si>
  <si>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</si>
  <si>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</si>
  <si>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</si>
  <si>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</si>
  <si>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</si>
  <si>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</si>
  <si>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</si>
  <si>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</si>
  <si>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</si>
  <si>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</si>
  <si>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</si>
  <si>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</si>
  <si>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</si>
  <si>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</si>
  <si>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</si>
  <si>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</si>
  <si>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</si>
  <si>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</si>
  <si>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</si>
  <si>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</si>
  <si>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</si>
  <si>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</si>
  <si>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</si>
  <si>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</si>
  <si>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</si>
  <si>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</si>
  <si>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</si>
  <si>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</si>
  <si>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</si>
  <si>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</si>
  <si>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</si>
  <si>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</si>
  <si>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</si>
  <si>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</si>
  <si>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</si>
  <si>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</si>
  <si>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</si>
  <si>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</si>
  <si>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</si>
  <si>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</si>
  <si>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</si>
  <si>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</si>
  <si>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</si>
  <si>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</si>
  <si>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</si>
  <si>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</si>
  <si>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</si>
  <si>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</si>
  <si>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</si>
  <si>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</si>
  <si>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</si>
  <si>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</si>
  <si>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</si>
  <si>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</si>
  <si>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</si>
  <si>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</si>
  <si>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</si>
  <si>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</si>
  <si>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</si>
  <si>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</si>
  <si>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</si>
  <si>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</si>
  <si>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</si>
  <si>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</si>
  <si>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</si>
  <si>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</si>
  <si>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</si>
  <si>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</si>
  <si>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</si>
  <si>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</si>
  <si>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</si>
  <si>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</si>
  <si>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</si>
  <si>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</si>
  <si>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</si>
  <si>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</si>
  <si>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</si>
  <si>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</si>
  <si>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</si>
  <si>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</si>
  <si>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</si>
  <si>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</si>
  <si>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</si>
  <si>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</si>
  <si>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</si>
  <si>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</si>
  <si>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</si>
  <si>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</si>
  <si>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</si>
  <si>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</si>
  <si>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</si>
  <si>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</si>
  <si>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</si>
  <si>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</si>
  <si>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</si>
  <si>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</si>
  <si>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</si>
  <si>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</si>
  <si>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</si>
  <si>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</si>
  <si>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</si>
  <si>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</si>
  <si>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</si>
  <si>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</si>
  <si>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</si>
  <si>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</si>
  <si>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</si>
  <si>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</si>
  <si>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</si>
  <si>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</si>
  <si>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</si>
  <si>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</si>
  <si>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</si>
  <si>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</si>
  <si>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</si>
  <si>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</si>
  <si>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</si>
  <si>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</si>
  <si>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</si>
  <si>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</si>
  <si>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</si>
  <si>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</si>
  <si>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</si>
  <si>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</si>
  <si>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</si>
  <si>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</si>
  <si>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</si>
  <si>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</si>
  <si>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</si>
  <si>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</si>
  <si>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</si>
  <si>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</si>
  <si>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</si>
  <si>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</si>
  <si>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</si>
  <si>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</si>
  <si>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</si>
  <si>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</si>
  <si>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</si>
  <si>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</si>
  <si>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</si>
  <si>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</si>
  <si>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</si>
  <si>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</si>
  <si>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</si>
  <si>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</si>
  <si>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</si>
  <si>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</si>
  <si>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</si>
  <si>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</si>
  <si>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</si>
  <si>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</si>
  <si>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</si>
  <si>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</si>
  <si>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</si>
  <si>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</si>
  <si>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</si>
  <si>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</si>
  <si>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</si>
  <si>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</si>
  <si>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</si>
  <si>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</si>
  <si>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</si>
  <si>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</si>
  <si>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</si>
  <si>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</si>
  <si>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</si>
  <si>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</si>
  <si>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</si>
  <si>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</si>
  <si>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</si>
  <si>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</si>
  <si>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</si>
  <si>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</si>
  <si>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</si>
  <si>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</si>
  <si>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</si>
  <si>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</si>
  <si>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</si>
  <si>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</si>
  <si>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</si>
  <si>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</si>
  <si>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</si>
  <si>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</si>
  <si>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</si>
  <si>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</si>
  <si>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</si>
  <si>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</si>
  <si>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</si>
  <si>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</si>
  <si>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</si>
  <si>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</si>
  <si>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</si>
  <si>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</si>
  <si>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</si>
  <si>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</si>
  <si>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</si>
  <si>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</si>
  <si>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</si>
  <si>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</si>
  <si>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</si>
  <si>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</si>
  <si>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</si>
  <si>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</si>
  <si>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</si>
  <si>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</si>
  <si>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</si>
  <si>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</si>
  <si>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</si>
  <si>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</si>
  <si>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</si>
  <si>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</si>
  <si>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</si>
  <si>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</si>
  <si>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</si>
  <si>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</si>
  <si>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</si>
  <si>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</si>
  <si>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</si>
  <si>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</si>
  <si>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</si>
  <si>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</si>
  <si>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</si>
  <si>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</si>
  <si>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</si>
  <si>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</si>
  <si>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</si>
  <si>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</si>
  <si>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</si>
  <si>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</si>
  <si>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</si>
  <si>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</si>
  <si>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</si>
  <si>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</si>
  <si>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</si>
  <si>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</si>
  <si>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</si>
  <si>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</si>
  <si>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</si>
  <si>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</si>
  <si>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</si>
  <si>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</si>
  <si>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</si>
  <si>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</si>
  <si>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</si>
  <si>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</si>
  <si>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</si>
  <si>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</si>
  <si>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</si>
  <si>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</si>
  <si>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</si>
  <si>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</si>
  <si>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</si>
  <si>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</si>
  <si>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</si>
  <si>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</si>
  <si>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</si>
  <si>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</si>
  <si>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</si>
  <si>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</si>
  <si>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</si>
  <si>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</si>
  <si>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</si>
  <si>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</si>
  <si>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</si>
  <si>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</si>
  <si>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</si>
  <si>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</si>
  <si>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</si>
  <si>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</si>
  <si>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</si>
  <si>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</si>
  <si>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</si>
  <si>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</si>
  <si>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</si>
  <si>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</si>
  <si>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</si>
  <si>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</si>
  <si>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</si>
  <si>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</si>
  <si>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</si>
  <si>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</si>
  <si>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</si>
  <si>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</si>
  <si>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</si>
  <si>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</si>
  <si>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</si>
  <si>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</si>
  <si>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</si>
  <si>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</si>
  <si>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</si>
  <si>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</si>
  <si>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</si>
  <si>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</si>
  <si>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</si>
  <si>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</si>
  <si>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</si>
  <si>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</si>
  <si>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</si>
  <si>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</si>
  <si>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</si>
  <si>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</si>
  <si>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</si>
  <si>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</si>
  <si>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</si>
  <si>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</si>
  <si>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</si>
  <si>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</si>
  <si>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</si>
  <si>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</si>
  <si>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</si>
  <si>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</si>
  <si>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</si>
  <si>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</si>
  <si>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</si>
  <si>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</si>
  <si>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</si>
  <si>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</si>
  <si>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</si>
  <si>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</si>
  <si>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</si>
  <si>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</si>
  <si>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</si>
  <si>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</si>
  <si>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</si>
  <si>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</si>
  <si>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</si>
  <si>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</si>
  <si>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</si>
  <si>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</si>
  <si>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</si>
  <si>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</si>
  <si>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</si>
  <si>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</si>
  <si>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</si>
  <si>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</si>
  <si>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</si>
  <si>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</si>
  <si>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</si>
  <si>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</si>
  <si>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</si>
  <si>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</si>
  <si>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</si>
  <si>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</si>
  <si>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</si>
  <si>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</si>
  <si>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</si>
  <si>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</si>
  <si>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</si>
  <si>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</si>
  <si>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</si>
  <si>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</si>
  <si>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</si>
  <si>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</si>
  <si>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</si>
  <si>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</si>
  <si>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</si>
  <si>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</si>
  <si>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</si>
  <si>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</si>
  <si>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</si>
  <si>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</si>
  <si>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</si>
  <si>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</si>
  <si>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</si>
  <si>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</si>
  <si>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</si>
  <si>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</si>
  <si>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</si>
  <si>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</si>
  <si>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</si>
  <si>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</si>
  <si>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</si>
  <si>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</si>
  <si>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</si>
  <si>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</si>
  <si>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</si>
  <si>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</si>
  <si>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</si>
  <si>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</si>
  <si>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</si>
  <si>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</si>
  <si>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</si>
  <si>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</si>
  <si>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</si>
  <si>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</si>
  <si>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</si>
  <si>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</si>
  <si>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</si>
  <si>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</si>
  <si>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</si>
  <si>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</si>
  <si>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</si>
  <si>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</si>
  <si>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</si>
  <si>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</si>
  <si>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</si>
  <si>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</si>
  <si>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</si>
  <si>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</si>
  <si>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</si>
  <si>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</si>
  <si>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</si>
  <si>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</si>
  <si>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</si>
  <si>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</si>
  <si>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</si>
  <si>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</si>
  <si>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</si>
  <si>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</si>
  <si>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</si>
  <si>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</si>
  <si>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</si>
  <si>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</si>
  <si>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</si>
  <si>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</si>
  <si>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</si>
  <si>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</si>
  <si>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</si>
  <si>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</si>
  <si>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</si>
  <si>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</si>
  <si>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</si>
  <si>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</si>
  <si>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</si>
  <si>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</si>
  <si>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</si>
  <si>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</si>
  <si>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</si>
  <si>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</si>
  <si>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</si>
  <si>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</si>
  <si>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</si>
  <si>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</si>
  <si>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</si>
  <si>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</si>
  <si>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</si>
  <si>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</si>
  <si>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</si>
  <si>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</si>
  <si>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</si>
  <si>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</si>
  <si>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</si>
  <si>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</si>
  <si>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</si>
  <si>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</si>
  <si>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</si>
  <si>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</si>
  <si>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</si>
  <si>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</si>
  <si>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</si>
  <si>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</si>
  <si>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</si>
  <si>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</si>
  <si>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</si>
  <si>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</si>
  <si>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</si>
  <si>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</si>
  <si>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</si>
  <si>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</si>
  <si>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</si>
  <si>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</si>
  <si>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</si>
  <si>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</si>
  <si>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</si>
  <si>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</si>
  <si>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</si>
  <si>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</si>
  <si>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</si>
  <si>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</si>
  <si>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</si>
  <si>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</si>
  <si>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</si>
  <si>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</si>
  <si>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</si>
  <si>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</si>
  <si>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</si>
  <si>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</si>
  <si>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</si>
  <si>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</si>
  <si>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</si>
  <si>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</si>
  <si>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</si>
  <si>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</si>
  <si>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</si>
  <si>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</si>
  <si>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</si>
  <si>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</si>
  <si>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</si>
  <si>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</si>
  <si>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</si>
  <si>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</si>
  <si>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</si>
  <si>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</si>
  <si>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</si>
  <si>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</si>
  <si>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</si>
  <si>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</si>
  <si>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</si>
  <si>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</si>
  <si>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</si>
  <si>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</si>
  <si>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</si>
  <si>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</si>
  <si>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</si>
  <si>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</si>
  <si>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</si>
  <si>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</si>
  <si>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</si>
  <si>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</si>
  <si>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</si>
  <si>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</si>
  <si>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</si>
  <si>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</si>
  <si>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</si>
  <si>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</si>
  <si>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</si>
  <si>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</si>
  <si>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</si>
  <si>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</si>
  <si>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</si>
  <si>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</si>
  <si>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</si>
  <si>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</si>
  <si>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</si>
  <si>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</si>
  <si>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</si>
  <si>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</si>
  <si>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</si>
  <si>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</si>
  <si>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</si>
  <si>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</si>
  <si>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</si>
  <si>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</si>
  <si>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</si>
  <si>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</si>
  <si>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</si>
  <si>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</si>
  <si>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</si>
  <si>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</si>
  <si>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</si>
  <si>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</si>
  <si>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</si>
  <si>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</si>
  <si>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</si>
  <si>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</si>
  <si>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</si>
  <si>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</si>
  <si>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</si>
  <si>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</si>
  <si>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</si>
  <si>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</si>
  <si>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</si>
  <si>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</si>
  <si>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</si>
  <si>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</si>
  <si>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</si>
  <si>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</si>
  <si>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</si>
  <si>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</si>
  <si>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</si>
  <si>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</si>
  <si>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</si>
  <si>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</si>
  <si>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</si>
  <si>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</si>
  <si>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</si>
  <si>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</si>
  <si>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</si>
  <si>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</si>
  <si>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</si>
  <si>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</si>
  <si>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</si>
  <si>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</si>
  <si>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</si>
  <si>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</si>
  <si>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</si>
  <si>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</si>
  <si>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</si>
  <si>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</si>
  <si>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</si>
  <si>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</si>
  <si>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</si>
  <si>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</si>
  <si>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</si>
  <si>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</si>
  <si>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</si>
  <si>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</si>
  <si>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</si>
  <si>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</si>
  <si>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</si>
  <si>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</si>
  <si>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</si>
  <si>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</si>
  <si>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</si>
  <si>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</si>
  <si>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</si>
  <si>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</si>
  <si>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</si>
  <si>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</si>
  <si>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</si>
  <si>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</si>
  <si>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</si>
  <si>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</si>
  <si>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</si>
  <si>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</si>
  <si>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</si>
  <si>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</si>
  <si>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</si>
  <si>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</si>
  <si>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</si>
  <si>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</si>
  <si>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</si>
  <si>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</si>
  <si>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</si>
  <si>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</si>
  <si>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</si>
  <si>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</si>
  <si>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</si>
  <si>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</si>
  <si>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</si>
  <si>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</si>
  <si>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</si>
  <si>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</si>
  <si>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</si>
  <si>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</si>
  <si>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</si>
  <si>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</si>
  <si>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</si>
  <si>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</si>
  <si>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</si>
  <si>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</si>
  <si>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</si>
  <si>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</si>
  <si>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</si>
  <si>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</si>
  <si>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</si>
  <si>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</si>
  <si>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</si>
  <si>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</si>
  <si>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</si>
  <si>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</si>
  <si>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</si>
  <si>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</si>
  <si>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</si>
  <si>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</si>
  <si>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</si>
  <si>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</si>
  <si>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</si>
  <si>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</si>
  <si>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</si>
  <si>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</si>
  <si>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</si>
  <si>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</si>
  <si>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</si>
  <si>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</si>
  <si>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</si>
  <si>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</si>
  <si>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</si>
  <si>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</si>
  <si>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</si>
  <si>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</si>
  <si>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</si>
  <si>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</si>
  <si>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</si>
  <si>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</si>
  <si>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</si>
  <si>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</si>
  <si>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</si>
  <si>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</si>
  <si>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</si>
  <si>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</si>
  <si>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</si>
  <si>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</si>
  <si>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</si>
  <si>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</si>
  <si>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</si>
  <si>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</si>
  <si>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</si>
  <si>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</si>
  <si>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</si>
  <si>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</si>
  <si>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</si>
  <si>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</si>
  <si>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</si>
  <si>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</si>
  <si>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</si>
  <si>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</si>
  <si>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</si>
  <si>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</si>
  <si>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</si>
  <si>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</si>
  <si>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</si>
  <si>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</si>
  <si>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</si>
  <si>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</si>
  <si>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</si>
  <si>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</si>
  <si>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</si>
  <si>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</si>
  <si>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</si>
  <si>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</si>
  <si>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</si>
  <si>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</si>
  <si>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</si>
  <si>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</si>
  <si>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</si>
  <si>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</si>
  <si>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</si>
  <si>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</si>
  <si>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</si>
  <si>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</si>
  <si>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</si>
  <si>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</si>
  <si>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</si>
  <si>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</si>
  <si>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</si>
  <si>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</si>
  <si>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</si>
  <si>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</si>
  <si>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</si>
  <si>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</si>
  <si>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</si>
  <si>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</si>
  <si>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</si>
  <si>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</si>
  <si>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</si>
  <si>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</si>
  <si>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</si>
  <si>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</si>
  <si>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</si>
  <si>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</si>
  <si>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</si>
  <si>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</si>
  <si>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</si>
  <si>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</si>
  <si>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</si>
  <si>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</si>
  <si>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</si>
  <si>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</si>
  <si>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</si>
  <si>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</si>
  <si>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</si>
  <si>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</si>
  <si>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</si>
  <si>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</si>
  <si>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</si>
  <si>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</si>
  <si>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</si>
  <si>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</si>
  <si>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</si>
  <si>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</si>
  <si>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</si>
  <si>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</si>
  <si>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</si>
  <si>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</si>
  <si>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</si>
  <si>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</si>
  <si>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</si>
  <si>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</si>
  <si>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</si>
  <si>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</si>
  <si>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</si>
  <si>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</si>
  <si>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</si>
  <si>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</si>
  <si>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</si>
  <si>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</si>
  <si>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</si>
  <si>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</si>
  <si>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</si>
  <si>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</si>
  <si>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</si>
  <si>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</si>
  <si>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</si>
  <si>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</si>
  <si>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</si>
  <si>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</si>
  <si>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</si>
  <si>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</si>
  <si>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</si>
  <si>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</si>
  <si>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</si>
  <si>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</si>
  <si>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</si>
  <si>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</si>
  <si>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</si>
  <si>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</si>
  <si>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</si>
  <si>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</si>
  <si>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</si>
  <si>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</si>
  <si>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</si>
  <si>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</si>
  <si>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</si>
  <si>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</si>
  <si>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</si>
  <si>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</si>
  <si>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</si>
  <si>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</si>
  <si>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</si>
  <si>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</si>
  <si>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</si>
  <si>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</si>
  <si>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</si>
  <si>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</si>
  <si>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</si>
  <si>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</si>
  <si>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</si>
  <si>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</si>
  <si>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</si>
  <si>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</si>
  <si>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</si>
  <si>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</si>
  <si>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</si>
  <si>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</si>
  <si>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</si>
  <si>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</si>
  <si>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</si>
  <si>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</si>
  <si>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</si>
  <si>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</si>
  <si>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</si>
  <si>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</si>
  <si>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</si>
  <si>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</si>
  <si>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</si>
  <si>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</si>
  <si>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</si>
  <si>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</si>
  <si>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</si>
  <si>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</si>
  <si>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</si>
  <si>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</si>
  <si>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</si>
  <si>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</si>
  <si>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</si>
  <si>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</si>
  <si>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</si>
  <si>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</si>
  <si>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</si>
  <si>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</si>
  <si>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</si>
  <si>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</si>
  <si>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</si>
  <si>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</si>
  <si>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</si>
  <si>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</si>
  <si>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</si>
  <si>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</si>
  <si>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</si>
  <si>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</si>
  <si>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</si>
  <si>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</si>
  <si>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</si>
  <si>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</si>
  <si>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</si>
  <si>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</si>
  <si>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</si>
  <si>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</si>
  <si>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</si>
  <si>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</si>
  <si>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</si>
  <si>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</si>
  <si>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</si>
  <si>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</si>
  <si>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</si>
  <si>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</si>
  <si>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</si>
  <si>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</si>
  <si>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</si>
  <si>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</si>
  <si>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</si>
  <si>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</si>
  <si>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</si>
  <si>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</si>
  <si>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</si>
  <si>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</si>
  <si>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</si>
  <si>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</si>
  <si>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</si>
  <si>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</si>
  <si>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</si>
  <si>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</si>
  <si>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</si>
  <si>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</si>
  <si>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</si>
  <si>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</si>
  <si>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</si>
  <si>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</si>
  <si>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</si>
  <si>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</si>
  <si>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</si>
  <si>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</si>
  <si>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</si>
  <si>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</si>
  <si>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</si>
  <si>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</si>
  <si>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</si>
  <si>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</si>
  <si>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</si>
  <si>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</si>
  <si>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</si>
  <si>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</si>
  <si>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</si>
  <si>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</si>
  <si>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</si>
  <si>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</si>
  <si>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</si>
  <si>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</si>
  <si>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</si>
  <si>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</si>
  <si>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</si>
  <si>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</si>
  <si>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</si>
  <si>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</si>
  <si>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</si>
  <si>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</si>
  <si>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</si>
  <si>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</si>
  <si>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</si>
  <si>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</si>
  <si>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</si>
  <si>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</si>
  <si>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</si>
  <si>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</si>
  <si>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</si>
  <si>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</si>
  <si>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</si>
  <si>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</si>
  <si>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</si>
  <si>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</si>
  <si>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</si>
  <si>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</si>
  <si>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</si>
  <si>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</si>
  <si>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</si>
  <si>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</si>
  <si>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</si>
  <si>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</si>
  <si>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</si>
  <si>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</si>
  <si>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</si>
  <si>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</si>
  <si>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</si>
  <si>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</si>
  <si>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</si>
  <si>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</si>
  <si>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</si>
  <si>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</si>
  <si>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</si>
  <si>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</si>
  <si>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</si>
  <si>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</si>
  <si>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</si>
  <si>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</si>
  <si>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</si>
  <si>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</si>
  <si>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</si>
  <si>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</si>
  <si>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</si>
  <si>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</si>
  <si>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</si>
  <si>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</si>
  <si>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</si>
  <si>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</si>
  <si>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</si>
  <si>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</si>
  <si>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</si>
  <si>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</si>
  <si>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</si>
  <si>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</si>
  <si>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</si>
  <si>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</si>
  <si>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</si>
  <si>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</si>
  <si>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</si>
  <si>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</si>
  <si>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</si>
  <si>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</si>
  <si>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</si>
  <si>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</si>
  <si>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</si>
  <si>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</si>
  <si>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</si>
  <si>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</si>
  <si>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</si>
  <si>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</si>
  <si>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</si>
  <si>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</si>
  <si>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</si>
  <si>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</si>
  <si>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</si>
  <si>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</si>
  <si>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</si>
  <si>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</si>
  <si>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</si>
  <si>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</si>
  <si>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</si>
  <si>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</si>
  <si>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</si>
  <si>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</si>
  <si>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</si>
  <si>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</si>
  <si>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</si>
  <si>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</si>
  <si>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</si>
  <si>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</si>
  <si>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</si>
  <si>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</si>
  <si>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</si>
  <si>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</si>
  <si>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</si>
  <si>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</si>
  <si>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</si>
  <si>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</si>
  <si>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</si>
  <si>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</si>
  <si>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</si>
  <si>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</si>
  <si>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</si>
  <si>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</si>
  <si>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</si>
  <si>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</si>
  <si>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</si>
  <si>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</si>
  <si>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</si>
  <si>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</si>
  <si>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</si>
  <si>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</si>
  <si>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</si>
  <si>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</si>
  <si>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</si>
  <si>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</si>
  <si>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</si>
  <si>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</si>
  <si>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</si>
  <si>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</si>
  <si>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</si>
  <si>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</si>
  <si>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</si>
  <si>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</si>
  <si>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</si>
  <si>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</si>
  <si>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</si>
  <si>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</si>
  <si>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</si>
  <si>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</si>
  <si>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</si>
  <si>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</si>
  <si>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</si>
  <si>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</si>
  <si>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</si>
  <si>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</si>
  <si>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</si>
  <si>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</si>
  <si>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</si>
  <si>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</si>
  <si>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</si>
  <si>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</si>
  <si>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</si>
  <si>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</si>
  <si>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</si>
  <si>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</si>
  <si>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</si>
  <si>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</si>
  <si>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</si>
  <si>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</si>
  <si>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</si>
  <si>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</si>
  <si>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</si>
  <si>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</si>
  <si>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</si>
  <si>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</si>
  <si>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</si>
  <si>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</si>
  <si>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</si>
  <si>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</si>
  <si>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</si>
  <si>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</si>
  <si>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</si>
  <si>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</si>
  <si>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</si>
  <si>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</si>
  <si>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</si>
  <si>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</si>
  <si>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</si>
  <si>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</si>
  <si>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</si>
  <si>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</si>
  <si>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</si>
  <si>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</si>
  <si>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</si>
  <si>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</si>
  <si>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</si>
  <si>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</si>
  <si>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</si>
  <si>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</si>
  <si>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</si>
  <si>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</si>
  <si>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</si>
  <si>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</si>
  <si>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</si>
  <si>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</si>
  <si>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</si>
  <si>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</si>
  <si>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</si>
  <si>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</si>
  <si>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</si>
  <si>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</si>
  <si>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</si>
  <si>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</si>
  <si>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</si>
  <si>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</si>
  <si>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</si>
  <si>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</si>
  <si>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</si>
  <si>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</si>
  <si>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</si>
  <si>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</si>
  <si>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</si>
  <si>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</si>
  <si>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</si>
  <si>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</si>
  <si>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</si>
  <si>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</si>
  <si>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</si>
  <si>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</si>
  <si>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</si>
  <si>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</si>
  <si>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</si>
  <si>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</si>
  <si>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</si>
  <si>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</si>
  <si>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</si>
  <si>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</si>
  <si>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</si>
  <si>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</si>
  <si>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</si>
  <si>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</si>
  <si>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</si>
  <si>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</si>
  <si>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</si>
  <si>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</si>
  <si>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</si>
  <si>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</si>
  <si>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</si>
  <si>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</si>
  <si>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</si>
  <si>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</si>
  <si>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</si>
  <si>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</si>
  <si>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</si>
  <si>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</si>
  <si>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</si>
  <si>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</si>
  <si>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</si>
  <si>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</si>
  <si>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</si>
  <si>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</si>
  <si>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</si>
  <si>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</si>
  <si>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</si>
  <si>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</si>
  <si>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</si>
  <si>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</si>
  <si>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</si>
  <si>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</si>
  <si>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</si>
  <si>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</si>
  <si>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</si>
  <si>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</si>
  <si>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</si>
  <si>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</si>
  <si>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</si>
  <si>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</si>
  <si>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</si>
  <si>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</si>
  <si>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</si>
  <si>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</si>
  <si>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</si>
  <si>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</si>
  <si>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</si>
  <si>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</si>
  <si>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</si>
  <si>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</si>
  <si>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</si>
  <si>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</si>
  <si>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</si>
  <si>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</si>
  <si>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</si>
  <si>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</si>
  <si>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</si>
  <si>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</si>
  <si>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</si>
  <si>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</si>
  <si>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</si>
  <si>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</si>
  <si>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</si>
  <si>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</si>
  <si>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</si>
  <si>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</si>
  <si>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</si>
  <si>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</si>
  <si>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</si>
  <si>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</si>
  <si>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</si>
  <si>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</si>
  <si>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</si>
  <si>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</si>
  <si>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</si>
  <si>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</si>
  <si>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</si>
  <si>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</si>
  <si>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</si>
  <si>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</si>
  <si>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</si>
  <si>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</si>
  <si>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</si>
  <si>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</si>
  <si>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</si>
  <si>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</si>
  <si>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</si>
  <si>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</si>
  <si>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</si>
  <si>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</si>
  <si>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</si>
  <si>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</si>
  <si>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</si>
  <si>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</si>
  <si>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</si>
  <si>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</si>
  <si>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</si>
  <si>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</si>
  <si>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</si>
  <si>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</si>
  <si>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</si>
  <si>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</si>
  <si>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</si>
  <si>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</si>
  <si>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</si>
  <si>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</si>
  <si>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</si>
  <si>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</si>
  <si>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</si>
  <si>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</si>
  <si>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</si>
  <si>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</si>
  <si>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</si>
  <si>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</si>
  <si>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</si>
  <si>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</si>
  <si>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</si>
  <si>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</si>
  <si>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</si>
  <si>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</si>
  <si>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</si>
  <si>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</si>
  <si>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</si>
  <si>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</si>
  <si>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</si>
  <si>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</si>
  <si>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</si>
  <si>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</si>
  <si>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</si>
  <si>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</si>
  <si>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</si>
  <si>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</si>
  <si>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</si>
  <si>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</si>
  <si>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</si>
  <si>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</si>
  <si>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</si>
  <si>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</si>
  <si>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</si>
  <si>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</si>
  <si>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</si>
  <si>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</si>
  <si>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</si>
  <si>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</si>
  <si>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</si>
  <si>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</si>
  <si>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</si>
  <si>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</si>
  <si>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</si>
  <si>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</si>
  <si>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</si>
  <si>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</si>
  <si>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</si>
  <si>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</si>
  <si>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</si>
  <si>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</si>
  <si>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</si>
  <si>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</si>
  <si>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</si>
  <si>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</si>
  <si>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</si>
  <si>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</si>
  <si>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</si>
  <si>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</si>
  <si>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</si>
  <si>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</si>
  <si>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</si>
  <si>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</si>
  <si>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</si>
  <si>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</si>
  <si>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</si>
  <si>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</si>
  <si>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</si>
  <si>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</si>
  <si>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</si>
  <si>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</si>
  <si>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</si>
  <si>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</si>
  <si>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</si>
  <si>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</si>
  <si>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</si>
  <si>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</si>
  <si>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</si>
  <si>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</si>
  <si>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</si>
  <si>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</si>
  <si>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</si>
  <si>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</si>
  <si>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</si>
  <si>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</si>
  <si>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</si>
  <si>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</si>
  <si>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</si>
  <si>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</si>
  <si>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</si>
  <si>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</si>
  <si>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</si>
  <si>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</si>
  <si>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</si>
  <si>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</si>
  <si>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</si>
  <si>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</si>
  <si>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</si>
  <si>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</si>
  <si>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</si>
  <si>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</si>
  <si>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</si>
  <si>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</si>
  <si>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</si>
  <si>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</si>
  <si>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</si>
  <si>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</si>
  <si>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</si>
  <si>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</si>
  <si>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</si>
  <si>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</si>
  <si>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</si>
  <si>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</si>
  <si>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</si>
  <si>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</si>
  <si>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</si>
  <si>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</si>
  <si>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</si>
  <si>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</si>
  <si>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</si>
  <si>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</si>
  <si>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</si>
  <si>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</si>
  <si>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</si>
  <si>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</si>
  <si>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</si>
  <si>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</si>
  <si>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</si>
  <si>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</si>
  <si>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</si>
  <si>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</si>
  <si>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</si>
  <si>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</si>
  <si>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</si>
  <si>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</si>
  <si>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</si>
  <si>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</si>
  <si>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</si>
  <si>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</si>
  <si>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</si>
  <si>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</si>
  <si>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</si>
  <si>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</si>
  <si>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</si>
  <si>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</si>
  <si>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</si>
  <si>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</si>
  <si>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</si>
  <si>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</si>
  <si>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</si>
  <si>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</si>
  <si>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</si>
  <si>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</si>
  <si>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</si>
  <si>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</si>
  <si>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</si>
  <si>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</si>
  <si>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</si>
  <si>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</si>
  <si>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</si>
  <si>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</si>
  <si>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</si>
  <si>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</si>
  <si>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</si>
  <si>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</si>
  <si>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</si>
  <si>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</si>
  <si>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</si>
  <si>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</si>
  <si>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</si>
  <si>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</si>
  <si>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</si>
  <si>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</si>
  <si>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</si>
  <si>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</si>
  <si>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</si>
  <si>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</si>
  <si>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</si>
  <si>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</si>
  <si>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</si>
  <si>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</si>
  <si>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</si>
  <si>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</si>
  <si>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</si>
  <si>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</si>
  <si>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</si>
  <si>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</si>
  <si>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</si>
  <si>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</si>
  <si>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</si>
  <si>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</si>
  <si>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</si>
  <si>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</si>
  <si>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</si>
  <si>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</si>
  <si>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</si>
  <si>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</si>
  <si>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</si>
  <si>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</si>
  <si>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</si>
  <si>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</si>
  <si>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</si>
  <si>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</si>
  <si>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</si>
  <si>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</si>
  <si>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</si>
  <si>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</si>
  <si>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</si>
  <si>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</si>
  <si>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</si>
  <si>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</si>
  <si>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</si>
  <si>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</si>
  <si>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</si>
  <si>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</si>
  <si>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</si>
  <si>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</si>
  <si>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</si>
  <si>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</si>
  <si>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</si>
  <si>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</si>
  <si>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</si>
  <si>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</si>
  <si>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</si>
  <si>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</si>
  <si>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</si>
  <si>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</si>
  <si>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</si>
  <si>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</si>
  <si>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</si>
  <si>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</si>
  <si>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</si>
  <si>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</si>
  <si>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</si>
  <si>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</si>
  <si>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</si>
  <si>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</si>
  <si>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</si>
  <si>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</si>
  <si>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</si>
  <si>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</si>
  <si>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</si>
  <si>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</si>
  <si>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</si>
  <si>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</si>
  <si>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</si>
  <si>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</si>
  <si>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</si>
  <si>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</si>
  <si>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</si>
  <si>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</si>
  <si>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</si>
  <si>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</si>
  <si>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</si>
  <si>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</si>
  <si>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</si>
  <si>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</si>
  <si>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</si>
  <si>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</si>
  <si>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</si>
  <si>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</si>
  <si>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</si>
  <si>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</si>
  <si>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</si>
  <si>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</si>
  <si>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</si>
  <si>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</si>
  <si>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</si>
  <si>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</si>
  <si>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</si>
  <si>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</si>
  <si>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</si>
  <si>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</si>
  <si>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</si>
  <si>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</si>
  <si>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</si>
  <si>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</si>
  <si>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</si>
  <si>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</si>
  <si>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</si>
  <si>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</si>
  <si>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</si>
  <si>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</si>
  <si>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</si>
  <si>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</si>
  <si>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</si>
  <si>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</si>
  <si>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</si>
  <si>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</si>
  <si>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</si>
  <si>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</si>
  <si>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</si>
  <si>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</si>
  <si>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</si>
  <si>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</si>
  <si>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</si>
  <si>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</si>
  <si>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</si>
  <si>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</si>
  <si>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</si>
  <si>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</si>
  <si>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</si>
  <si>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</si>
  <si>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</si>
  <si>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</si>
  <si>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</si>
  <si>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</si>
  <si>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</si>
  <si>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</si>
  <si>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</si>
  <si>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</si>
  <si>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</si>
  <si>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</si>
  <si>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</si>
  <si>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</si>
  <si>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</si>
  <si>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</si>
  <si>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</si>
  <si>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</si>
  <si>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</si>
  <si>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</si>
  <si>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</si>
  <si>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</si>
  <si>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</si>
  <si>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</si>
  <si>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</si>
  <si>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</si>
  <si>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</si>
  <si>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</si>
  <si>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</si>
  <si>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</si>
  <si>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</si>
  <si>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</si>
  <si>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</si>
  <si>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</si>
  <si>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</si>
  <si>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</si>
  <si>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</si>
  <si>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</si>
  <si>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</si>
  <si>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</si>
  <si>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</si>
  <si>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</si>
  <si>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</si>
  <si>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</si>
  <si>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</si>
  <si>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</si>
  <si>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</si>
  <si>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</si>
  <si>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</si>
  <si>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</si>
  <si>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</si>
  <si>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</si>
  <si>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</si>
  <si>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</si>
  <si>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</si>
  <si>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</si>
  <si>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</si>
  <si>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</si>
  <si>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</si>
  <si>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</si>
  <si>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</si>
  <si>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</si>
  <si>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</si>
  <si>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</si>
  <si>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</si>
  <si>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</si>
  <si>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</si>
  <si>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</si>
  <si>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</si>
  <si>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</si>
  <si>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</si>
  <si>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</si>
  <si>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</si>
  <si>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</si>
  <si>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</si>
  <si>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</si>
  <si>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</si>
  <si>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</si>
  <si>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</si>
  <si>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</si>
  <si>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</si>
  <si>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</si>
  <si>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</si>
  <si>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</si>
  <si>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</si>
  <si>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</si>
  <si>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</si>
  <si>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</si>
  <si>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</si>
  <si>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</si>
  <si>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</si>
  <si>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</si>
  <si>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</si>
  <si>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</si>
  <si>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</si>
  <si>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</si>
  <si>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</si>
  <si>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</si>
  <si>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</si>
  <si>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</si>
  <si>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</si>
  <si>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</si>
  <si>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</si>
  <si>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</si>
  <si>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</si>
  <si>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</si>
  <si>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</si>
  <si>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</si>
  <si>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</si>
  <si>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</si>
  <si>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</si>
  <si>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</si>
  <si>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</si>
  <si>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</si>
  <si>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</si>
  <si>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</si>
  <si>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</si>
  <si>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</si>
  <si>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</si>
  <si>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</si>
  <si>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</si>
  <si>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</si>
  <si>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</si>
  <si>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</si>
  <si>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</si>
  <si>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</si>
  <si>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</si>
  <si>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</si>
  <si>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</si>
  <si>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</si>
  <si>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</si>
  <si>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</si>
  <si>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</si>
  <si>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</si>
  <si>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</si>
  <si>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</si>
  <si>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</si>
  <si>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</si>
  <si>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</si>
  <si>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</si>
  <si>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</si>
  <si>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</si>
  <si>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</si>
  <si>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</si>
  <si>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</si>
  <si>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</si>
  <si>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</si>
  <si>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</si>
  <si>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</si>
  <si>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</si>
  <si>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</si>
  <si>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</si>
  <si>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</si>
  <si>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</si>
  <si>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</si>
  <si>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</si>
  <si>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</si>
  <si>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</si>
  <si>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</si>
  <si>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</si>
  <si>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</si>
  <si>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</si>
  <si>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</si>
  <si>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</si>
  <si>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</si>
  <si>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</si>
  <si>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</si>
  <si>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</si>
  <si>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</si>
  <si>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</si>
  <si>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</si>
  <si>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</si>
  <si>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</si>
  <si>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</si>
  <si>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</si>
  <si>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</si>
  <si>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</si>
  <si>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</si>
  <si>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</si>
  <si>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</si>
  <si>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</si>
  <si>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</si>
  <si>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</si>
  <si>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</si>
  <si>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</si>
  <si>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</si>
  <si>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</si>
  <si>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</si>
  <si>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</si>
  <si>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</si>
  <si>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</si>
  <si>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</si>
  <si>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</si>
  <si>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</si>
  <si>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</si>
  <si>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</si>
  <si>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</si>
  <si>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</si>
  <si>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</si>
  <si>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</si>
  <si>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</si>
  <si>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</si>
  <si>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</si>
  <si>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</si>
  <si>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</si>
  <si>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</si>
  <si>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</si>
  <si>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</si>
  <si>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</si>
  <si>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</si>
  <si>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</si>
  <si>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</si>
  <si>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</si>
  <si>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</si>
  <si>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</si>
  <si>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</si>
  <si>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</si>
  <si>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</si>
  <si>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</si>
  <si>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</si>
  <si>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</si>
  <si>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</si>
  <si>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</si>
  <si>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</si>
  <si>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</si>
  <si>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</si>
  <si>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</si>
  <si>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</si>
  <si>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</si>
  <si>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</si>
  <si>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</si>
  <si>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</si>
  <si>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</si>
  <si>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</si>
  <si>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</si>
  <si>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</si>
  <si>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</si>
  <si>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</si>
  <si>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</si>
  <si>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</si>
  <si>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</si>
  <si>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</si>
  <si>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</si>
  <si>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</si>
  <si>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</si>
  <si>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</si>
  <si>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</si>
  <si>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</si>
  <si>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</si>
  <si>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</si>
  <si>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</si>
  <si>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</si>
  <si>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</si>
  <si>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</si>
  <si>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</si>
  <si>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</si>
  <si>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</si>
  <si>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</si>
  <si>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</si>
  <si>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</si>
  <si>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</si>
  <si>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</si>
  <si>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</si>
  <si>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</si>
  <si>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</si>
  <si>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</si>
  <si>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</si>
  <si>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</si>
  <si>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</si>
  <si>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</si>
  <si>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</si>
  <si>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</si>
  <si>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</si>
  <si>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</si>
  <si>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</si>
  <si>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</si>
  <si>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</si>
  <si>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</si>
  <si>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</si>
  <si>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</si>
  <si>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</si>
  <si>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</si>
  <si>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</si>
  <si>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</si>
  <si>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</si>
  <si>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</si>
  <si>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</si>
  <si>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</si>
  <si>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</si>
  <si>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</si>
  <si>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</si>
  <si>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</si>
  <si>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</si>
  <si>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</si>
  <si>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</si>
  <si>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</si>
  <si>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</si>
  <si>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</si>
  <si>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</si>
  <si>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</si>
  <si>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</si>
  <si>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</si>
  <si>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</si>
  <si>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</si>
  <si>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</si>
  <si>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</si>
  <si>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</si>
  <si>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</si>
  <si>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</si>
  <si>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</si>
  <si>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</si>
  <si>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</si>
  <si>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</si>
  <si>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</si>
  <si>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</si>
  <si>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</si>
  <si>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</si>
  <si>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</si>
  <si>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</si>
  <si>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</si>
  <si>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</si>
  <si>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</si>
  <si>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</si>
  <si>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</si>
  <si>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</si>
  <si>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</si>
  <si>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</si>
  <si>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</si>
  <si>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</si>
  <si>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</si>
  <si>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</si>
  <si>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</si>
  <si>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</si>
  <si>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</si>
  <si>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</si>
  <si>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</si>
  <si>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</si>
  <si>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</si>
  <si>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</si>
  <si>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</si>
  <si>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</si>
  <si>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</si>
  <si>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</si>
  <si>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</si>
  <si>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</si>
  <si>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</si>
  <si>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</si>
  <si>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</si>
  <si>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</si>
  <si>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</si>
  <si>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</si>
  <si>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</si>
  <si>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</si>
  <si>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</si>
  <si>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</si>
  <si>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</si>
  <si>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</si>
  <si>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</si>
  <si>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</si>
  <si>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</si>
  <si>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</si>
  <si>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</si>
  <si>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</si>
  <si>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</si>
  <si>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</si>
  <si>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</si>
  <si>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</si>
  <si>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</si>
  <si>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</si>
  <si>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</si>
  <si>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</si>
  <si>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</si>
  <si>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</si>
  <si>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</si>
  <si>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</si>
  <si>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</si>
  <si>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</si>
  <si>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</si>
  <si>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</si>
  <si>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</si>
  <si>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</si>
  <si>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</si>
  <si>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</si>
  <si>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</si>
  <si>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</si>
  <si>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</si>
  <si>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</si>
  <si>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</si>
  <si>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</si>
  <si>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</si>
  <si>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</si>
  <si>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</si>
  <si>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</si>
  <si>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</si>
  <si>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</si>
  <si>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</si>
  <si>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</si>
  <si>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</si>
  <si>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</si>
  <si>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</si>
  <si>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</si>
  <si>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</si>
  <si>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</si>
  <si>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</si>
  <si>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</si>
  <si>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</si>
  <si>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</si>
  <si>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</si>
  <si>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</si>
  <si>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</si>
  <si>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</si>
  <si>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</si>
  <si>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</si>
  <si>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</si>
  <si>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</si>
  <si>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</si>
  <si>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</si>
  <si>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</si>
  <si>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</si>
  <si>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</si>
  <si>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</si>
  <si>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</si>
  <si>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</si>
  <si>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</si>
  <si>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</si>
  <si>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</si>
  <si>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</si>
  <si>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</si>
  <si>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</si>
  <si>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</si>
  <si>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</si>
  <si>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</si>
  <si>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</si>
  <si>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</si>
  <si>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</si>
  <si>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</si>
  <si>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</si>
  <si>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</si>
  <si>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</si>
  <si>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</si>
  <si>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</si>
  <si>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</si>
  <si>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</si>
  <si>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</si>
  <si>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</si>
  <si>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</si>
  <si>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</si>
  <si>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</si>
  <si>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</si>
  <si>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</si>
  <si>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</si>
  <si>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</si>
  <si>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</si>
  <si>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</si>
  <si>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</si>
  <si>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</si>
  <si>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</si>
  <si>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</si>
  <si>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</si>
  <si>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</si>
  <si>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</si>
  <si>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</si>
  <si>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</si>
  <si>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</si>
  <si>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</si>
  <si>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</si>
  <si>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</si>
  <si>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</si>
  <si>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</si>
  <si>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</si>
  <si>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</si>
  <si>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</si>
  <si>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</si>
  <si>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</si>
  <si>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</si>
  <si>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</si>
  <si>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</si>
  <si>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</si>
  <si>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</si>
  <si>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</si>
  <si>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</si>
  <si>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</si>
  <si>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</si>
  <si>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</si>
  <si>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</si>
  <si>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</si>
  <si>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</si>
  <si>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</si>
  <si>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</si>
  <si>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</si>
  <si>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</si>
  <si>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</si>
  <si>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</si>
  <si>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</si>
  <si>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</si>
  <si>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</si>
  <si>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</si>
  <si>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</si>
  <si>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</si>
  <si>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</si>
  <si>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</si>
  <si>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</si>
  <si>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</si>
  <si>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</si>
  <si>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</si>
  <si>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</si>
  <si>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</si>
  <si>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</si>
  <si>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</si>
  <si>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</si>
  <si>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</si>
  <si>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</si>
  <si>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</si>
  <si>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</si>
  <si>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</si>
  <si>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</si>
  <si>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</si>
  <si>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</si>
  <si>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</si>
  <si>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</si>
  <si>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</si>
  <si>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</si>
  <si>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</si>
  <si>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</si>
  <si>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</si>
  <si>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</si>
  <si>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</si>
  <si>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</si>
  <si>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</si>
  <si>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</si>
  <si>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</si>
  <si>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</si>
  <si>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</si>
  <si>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</si>
  <si>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</si>
  <si>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</si>
  <si>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</si>
  <si>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</si>
  <si>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</si>
  <si>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</si>
  <si>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</si>
  <si>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</si>
  <si>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</si>
  <si>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</si>
  <si>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</si>
  <si>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</si>
  <si>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</si>
  <si>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</si>
  <si>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</si>
  <si>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</si>
  <si>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</si>
  <si>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</si>
  <si>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</si>
  <si>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</si>
  <si>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</si>
  <si>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</si>
  <si>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</si>
  <si>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</si>
  <si>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</si>
  <si>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</si>
  <si>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</si>
  <si>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</si>
  <si>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</si>
  <si>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</si>
  <si>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</si>
  <si>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</si>
  <si>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</si>
  <si>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</si>
  <si>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</si>
  <si>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</si>
  <si>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</si>
  <si>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</si>
  <si>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</si>
  <si>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</si>
  <si>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</si>
  <si>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</si>
  <si>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</si>
  <si>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</si>
  <si>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</si>
  <si>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</si>
  <si>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</si>
  <si>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</si>
  <si>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</si>
  <si>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</si>
  <si>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</si>
  <si>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</si>
  <si>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</si>
  <si>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</si>
  <si>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</si>
  <si>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</si>
  <si>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</si>
  <si>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</si>
  <si>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</si>
  <si>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</si>
  <si>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</si>
  <si>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</si>
  <si>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</si>
  <si>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</si>
  <si>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</si>
  <si>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</si>
  <si>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</si>
  <si>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</si>
  <si>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</si>
  <si>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</si>
  <si>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</si>
  <si>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</si>
  <si>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</si>
  <si>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</si>
  <si>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</si>
  <si>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</si>
  <si>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</si>
  <si>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</si>
  <si>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</si>
  <si>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</si>
  <si>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</si>
  <si>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</si>
  <si>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</si>
  <si>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</si>
  <si>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</si>
  <si>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</si>
  <si>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</si>
  <si>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</si>
  <si>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</si>
  <si>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</si>
  <si>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</si>
  <si>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</si>
  <si>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</si>
  <si>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</si>
  <si>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</si>
  <si>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</si>
  <si>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</si>
  <si>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</si>
  <si>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</si>
  <si>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</si>
  <si>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</si>
  <si>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</si>
  <si>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</si>
  <si>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</si>
  <si>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</si>
  <si>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</si>
  <si>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</si>
  <si>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</si>
  <si>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</si>
  <si>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</si>
  <si>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</si>
  <si>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</si>
  <si>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</si>
  <si>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</si>
  <si>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</si>
  <si>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</si>
  <si>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</si>
  <si>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</si>
  <si>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</si>
  <si>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</si>
  <si>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</si>
  <si>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</si>
  <si>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</si>
  <si>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</si>
  <si>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</si>
  <si>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</si>
  <si>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</si>
  <si>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</si>
  <si>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</si>
  <si>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</si>
  <si>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</si>
  <si>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</si>
  <si>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</si>
  <si>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</si>
  <si>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</si>
  <si>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</si>
  <si>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</si>
  <si>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</si>
  <si>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</si>
  <si>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</si>
  <si>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</si>
  <si>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</si>
  <si>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</si>
  <si>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</si>
  <si>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</si>
  <si>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</si>
  <si>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</si>
  <si>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</si>
  <si>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</si>
  <si>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</si>
  <si>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</si>
  <si>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</si>
  <si>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</si>
  <si>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</si>
  <si>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</si>
  <si>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</si>
  <si>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</si>
  <si>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</si>
  <si>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</si>
  <si>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</si>
  <si>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</si>
  <si>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</si>
  <si>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</si>
  <si>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</si>
  <si>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</si>
  <si>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</si>
  <si>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</si>
  <si>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</si>
  <si>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</si>
  <si>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</si>
  <si>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</si>
  <si>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</si>
  <si>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</si>
  <si>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</si>
  <si>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</si>
  <si>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</si>
  <si>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</si>
  <si>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</si>
  <si>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</si>
  <si>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</si>
  <si>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</si>
  <si>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</si>
  <si>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</si>
  <si>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</si>
  <si>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</si>
  <si>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</si>
  <si>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</si>
  <si>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</si>
  <si>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</si>
  <si>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</si>
  <si>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</si>
  <si>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</si>
  <si>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</si>
  <si>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</si>
  <si>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</si>
  <si>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</si>
  <si>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</si>
  <si>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</si>
  <si>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</si>
  <si>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</si>
  <si>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</si>
  <si>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</si>
  <si>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</si>
  <si>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</si>
  <si>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</si>
  <si>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</si>
  <si>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</si>
  <si>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</si>
  <si>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</si>
  <si>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</si>
  <si>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</si>
  <si>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</si>
  <si>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</si>
  <si>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</si>
  <si>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</si>
  <si>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</si>
  <si>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</si>
  <si>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</si>
  <si>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</si>
  <si>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</si>
  <si>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</si>
  <si>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</si>
  <si>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</si>
  <si>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</si>
  <si>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</si>
  <si>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</si>
  <si>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</si>
  <si>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</si>
  <si>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</si>
  <si>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</si>
  <si>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</si>
  <si>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</si>
  <si>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</si>
  <si>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</si>
  <si>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</si>
  <si>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</si>
  <si>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</si>
  <si>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</si>
  <si>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</si>
  <si>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</si>
  <si>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</si>
  <si>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</si>
  <si>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</si>
  <si>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</si>
  <si>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</si>
  <si>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</si>
  <si>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</si>
  <si>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</si>
  <si>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</si>
  <si>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</si>
  <si>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</si>
  <si>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</si>
  <si>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</si>
  <si>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</si>
  <si>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</si>
  <si>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</si>
  <si>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</si>
  <si>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</si>
  <si>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</si>
  <si>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</si>
  <si>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</si>
  <si>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</si>
  <si>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</si>
  <si>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</si>
  <si>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</si>
  <si>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</si>
  <si>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</si>
  <si>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</si>
  <si>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</si>
  <si>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</si>
  <si>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</si>
  <si>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</si>
  <si>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</si>
  <si>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</si>
  <si>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</si>
  <si>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</si>
  <si>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</si>
  <si>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</si>
  <si>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</si>
  <si>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</si>
  <si>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</si>
  <si>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</si>
  <si>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</si>
  <si>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</si>
  <si>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</si>
  <si>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</si>
  <si>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</si>
  <si>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</si>
  <si>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</si>
  <si>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</si>
  <si>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</si>
  <si>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</si>
  <si>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</si>
  <si>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</si>
  <si>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</si>
  <si>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</si>
  <si>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</si>
  <si>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</si>
  <si>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</si>
  <si>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</si>
  <si>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</si>
  <si>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</si>
  <si>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</si>
  <si>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</si>
  <si>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</si>
  <si>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</si>
  <si>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</si>
  <si>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</si>
  <si>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</si>
  <si>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</si>
  <si>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</si>
  <si>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</si>
  <si>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</si>
  <si>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</si>
  <si>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</si>
  <si>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</si>
  <si>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</si>
  <si>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</si>
  <si>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</si>
  <si>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</si>
  <si>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</si>
  <si>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</si>
  <si>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</si>
  <si>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</si>
  <si>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</si>
  <si>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</si>
  <si>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</si>
  <si>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</si>
  <si>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</si>
  <si>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</si>
  <si>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</si>
  <si>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</si>
  <si>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</si>
  <si>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</si>
  <si>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</si>
  <si>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</si>
  <si>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</si>
  <si>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</si>
  <si>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</si>
  <si>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</si>
  <si>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</si>
  <si>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</si>
  <si>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</si>
  <si>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</si>
  <si>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</si>
  <si>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</si>
  <si>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</si>
  <si>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</si>
  <si>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</si>
  <si>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</si>
  <si>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</si>
  <si>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</si>
  <si>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</si>
  <si>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</si>
  <si>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</si>
  <si>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</si>
  <si>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</si>
  <si>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</si>
  <si>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</si>
  <si>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</si>
  <si>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</si>
  <si>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</si>
  <si>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</si>
  <si>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</si>
  <si>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</si>
  <si>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</si>
  <si>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</si>
  <si>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</si>
  <si>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</si>
  <si>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</si>
  <si>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</si>
  <si>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</si>
  <si>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</si>
  <si>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</si>
  <si>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</si>
  <si>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</si>
  <si>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</si>
  <si>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</si>
  <si>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</si>
  <si>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</si>
  <si>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</si>
  <si>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</si>
  <si>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</si>
  <si>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</si>
  <si>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</si>
  <si>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</si>
  <si>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</si>
  <si>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</si>
  <si>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</si>
  <si>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</si>
  <si>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</si>
  <si>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</si>
  <si>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</si>
  <si>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</si>
  <si>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</si>
  <si>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</si>
  <si>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</si>
  <si>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</si>
  <si>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</si>
  <si>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</si>
  <si>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</si>
  <si>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</si>
  <si>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</si>
  <si>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</si>
  <si>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</si>
  <si>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</si>
  <si>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</si>
  <si>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</si>
  <si>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</si>
  <si>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</si>
  <si>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</si>
  <si>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</si>
  <si>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</si>
  <si>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</si>
  <si>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</si>
  <si>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</si>
  <si>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</si>
  <si>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</si>
  <si>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</si>
  <si>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</si>
  <si>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</si>
  <si>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</si>
  <si>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</si>
  <si>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</si>
  <si>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</si>
  <si>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</si>
  <si>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</si>
  <si>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</si>
  <si>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</si>
  <si>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</si>
  <si>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</si>
  <si>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</si>
  <si>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</si>
  <si>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</si>
  <si>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</si>
  <si>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</si>
  <si>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</si>
  <si>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</si>
  <si>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</si>
  <si>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</si>
  <si>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</si>
  <si>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</si>
  <si>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</si>
  <si>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</si>
  <si>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</si>
  <si>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</si>
  <si>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</si>
  <si>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</si>
  <si>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</si>
  <si>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</si>
  <si>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</si>
  <si>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</si>
  <si>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</si>
  <si>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</si>
  <si>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</si>
  <si>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</si>
  <si>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</si>
  <si>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</si>
  <si>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</si>
  <si>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</si>
  <si>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</si>
  <si>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</si>
  <si>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</si>
  <si>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</si>
  <si>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</si>
  <si>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</si>
  <si>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</si>
  <si>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</si>
  <si>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</si>
  <si>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</si>
  <si>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</si>
  <si>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</si>
  <si>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</si>
  <si>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</si>
  <si>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</si>
  <si>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</si>
  <si>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</si>
  <si>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</si>
  <si>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</si>
  <si>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</si>
  <si>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</si>
  <si>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</si>
  <si>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</si>
  <si>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</si>
  <si>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</si>
  <si>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</si>
  <si>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</si>
  <si>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</si>
  <si>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</si>
  <si>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</si>
  <si>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</si>
  <si>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</si>
  <si>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</si>
  <si>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</si>
  <si>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</si>
  <si>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</si>
  <si>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</si>
  <si>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</si>
  <si>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</si>
  <si>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</si>
  <si>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</si>
  <si>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</si>
  <si>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</si>
  <si>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</si>
  <si>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</si>
  <si>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</si>
  <si>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</si>
  <si>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</si>
  <si>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</si>
  <si>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</si>
  <si>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</si>
  <si>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</si>
  <si>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</si>
  <si>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</si>
  <si>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</si>
  <si>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</si>
  <si>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</si>
  <si>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</si>
  <si>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</si>
  <si>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</si>
  <si>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</si>
  <si>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</si>
  <si>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</si>
  <si>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</si>
  <si>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</si>
  <si>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</si>
  <si>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</si>
  <si>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</si>
  <si>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</si>
  <si>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</si>
  <si>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</si>
  <si>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</si>
  <si>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</si>
  <si>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</si>
  <si>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</si>
  <si>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</si>
  <si>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</si>
  <si>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</si>
  <si>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</si>
  <si>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</si>
  <si>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</si>
  <si>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</si>
  <si>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</si>
  <si>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</si>
  <si>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</si>
  <si>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</si>
  <si>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</si>
  <si>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</si>
  <si>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</si>
  <si>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</si>
  <si>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</si>
  <si>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</si>
  <si>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</si>
  <si>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</si>
  <si>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</si>
  <si>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</si>
  <si>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</si>
  <si>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</si>
  <si>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</si>
  <si>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</si>
  <si>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</si>
  <si>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</si>
  <si>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</si>
  <si>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</si>
  <si>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</si>
  <si>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</si>
  <si>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</si>
  <si>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</si>
  <si>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</si>
  <si>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</si>
  <si>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</si>
  <si>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</si>
  <si>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</si>
  <si>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</si>
  <si>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</si>
  <si>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</si>
  <si>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</si>
  <si>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</si>
  <si>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</si>
  <si>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</si>
  <si>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</si>
  <si>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</si>
  <si>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</si>
  <si>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</si>
  <si>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</si>
  <si>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</si>
  <si>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</si>
  <si>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</si>
  <si>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</si>
  <si>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</si>
  <si>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</si>
  <si>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</si>
  <si>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</si>
  <si>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</si>
  <si>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</si>
  <si>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</si>
  <si>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</si>
  <si>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</si>
  <si>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</si>
  <si>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</si>
  <si>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</si>
  <si>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</si>
  <si>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</si>
  <si>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</si>
  <si>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</si>
  <si>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</si>
  <si>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</si>
  <si>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</si>
  <si>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</si>
  <si>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</si>
  <si>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</si>
  <si>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</si>
  <si>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</si>
  <si>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</si>
  <si>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</si>
  <si>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</si>
  <si>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</si>
  <si>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</si>
  <si>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</si>
  <si>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</si>
  <si>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</si>
  <si>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</si>
  <si>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</si>
  <si>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</si>
  <si>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</si>
  <si>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</si>
  <si>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</si>
  <si>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</si>
  <si>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</si>
  <si>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</si>
  <si>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</si>
  <si>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</si>
  <si>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</si>
  <si>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</si>
  <si>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</si>
  <si>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</si>
  <si>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</si>
  <si>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</si>
  <si>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</si>
  <si>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</si>
  <si>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</si>
  <si>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</si>
  <si>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</si>
  <si>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</si>
  <si>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</si>
  <si>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</si>
  <si>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</si>
  <si>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</si>
  <si>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</si>
  <si>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</si>
  <si>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</si>
  <si>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</si>
  <si>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</si>
  <si>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</si>
  <si>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</si>
  <si>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</si>
  <si>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</si>
  <si>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</si>
  <si>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</si>
  <si>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</si>
  <si>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</si>
  <si>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</si>
  <si>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</si>
  <si>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</si>
  <si>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</si>
  <si>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</si>
  <si>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</si>
  <si>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</si>
  <si>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</si>
  <si>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</si>
  <si>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</si>
  <si>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</si>
  <si>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</si>
  <si>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</si>
  <si>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</si>
  <si>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</si>
  <si>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</si>
  <si>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</si>
  <si>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</si>
  <si>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</si>
  <si>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</si>
  <si>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</si>
  <si>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</si>
  <si>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</si>
  <si>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</si>
  <si>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</si>
  <si>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</si>
  <si>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</si>
  <si>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</si>
  <si>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</si>
  <si>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</si>
  <si>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</si>
  <si>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</si>
  <si>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</si>
  <si>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</si>
  <si>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</si>
  <si>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</si>
  <si>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</si>
  <si>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</si>
  <si>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</si>
  <si>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</si>
  <si>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</si>
  <si>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</si>
  <si>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</si>
  <si>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</si>
  <si>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</si>
  <si>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</si>
  <si>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</si>
  <si>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</si>
  <si>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</si>
  <si>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</si>
  <si>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</si>
  <si>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</si>
  <si>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</si>
  <si>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</si>
  <si>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</si>
  <si>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</si>
  <si>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</si>
  <si>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</si>
  <si>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</si>
  <si>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</si>
  <si>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</si>
  <si>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</si>
  <si>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</si>
  <si>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</si>
  <si>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</si>
  <si>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</si>
  <si>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</si>
  <si>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</si>
  <si>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</si>
  <si>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</si>
  <si>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</si>
  <si>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</si>
  <si>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</si>
  <si>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</si>
  <si>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</si>
  <si>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</si>
  <si>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</si>
  <si>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</si>
  <si>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</si>
  <si>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</si>
  <si>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</si>
  <si>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</si>
  <si>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</si>
  <si>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</si>
  <si>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</si>
  <si>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</si>
  <si>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</si>
  <si>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</si>
  <si>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</si>
  <si>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</si>
  <si>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</si>
  <si>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</si>
  <si>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</si>
  <si>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</si>
  <si>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</si>
  <si>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</si>
  <si>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</si>
  <si>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</si>
  <si>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</si>
  <si>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</si>
  <si>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</si>
  <si>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</si>
  <si>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</si>
  <si>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</si>
  <si>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</si>
  <si>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</si>
  <si>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</si>
  <si>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</si>
  <si>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</si>
  <si>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</si>
  <si>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</si>
  <si>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</si>
  <si>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</si>
  <si>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</si>
  <si>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</si>
  <si>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</si>
  <si>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</si>
  <si>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</si>
  <si>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</si>
  <si>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</si>
  <si>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</si>
  <si>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</si>
  <si>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</si>
  <si>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</si>
  <si>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</si>
  <si>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</si>
  <si>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</si>
  <si>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</si>
  <si>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</si>
  <si>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</si>
  <si>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</si>
  <si>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</si>
  <si>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</si>
  <si>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</si>
  <si>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</si>
  <si>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</si>
  <si>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</si>
  <si>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</si>
  <si>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</si>
  <si>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</si>
  <si>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</si>
  <si>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</si>
  <si>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</si>
  <si>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</si>
  <si>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</si>
  <si>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</si>
  <si>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</si>
  <si>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</si>
  <si>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</si>
  <si>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</si>
  <si>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</si>
  <si>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</si>
  <si>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</si>
  <si>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</si>
  <si>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</si>
  <si>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</si>
  <si>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</si>
  <si>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</si>
  <si>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</si>
  <si>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</si>
  <si>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</si>
  <si>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</si>
  <si>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</si>
  <si>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</si>
  <si>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</si>
  <si>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</si>
  <si>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</si>
  <si>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</si>
  <si>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</si>
  <si>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</si>
  <si>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</si>
  <si>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</si>
  <si>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</si>
  <si>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</si>
  <si>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</si>
  <si>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</si>
  <si>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</si>
  <si>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</si>
  <si>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</si>
  <si>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</si>
  <si>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</si>
  <si>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</si>
  <si>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</si>
  <si>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</si>
  <si>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</si>
  <si>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</si>
  <si>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</si>
  <si>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</si>
  <si>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</si>
  <si>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</si>
  <si>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</si>
  <si>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</si>
  <si>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</si>
  <si>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</si>
  <si>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</si>
  <si>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</si>
  <si>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</si>
  <si>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</si>
  <si>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</si>
  <si>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</si>
  <si>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</si>
  <si>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</si>
  <si>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</si>
  <si>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</si>
  <si>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</si>
  <si>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</si>
  <si>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</si>
  <si>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</si>
  <si>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</si>
  <si>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</si>
  <si>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</si>
  <si>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</si>
  <si>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</si>
  <si>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</si>
  <si>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</si>
  <si>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</si>
  <si>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</si>
  <si>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</si>
  <si>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</si>
  <si>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</si>
  <si>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</si>
  <si>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</si>
  <si>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</si>
  <si>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</si>
  <si>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</si>
  <si>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</si>
  <si>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</si>
  <si>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</si>
  <si>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</si>
  <si>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</si>
  <si>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</si>
  <si>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</si>
  <si>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</si>
  <si>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</si>
  <si>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</si>
  <si>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</si>
  <si>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</si>
  <si>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</si>
  <si>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</si>
  <si>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</si>
  <si>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</si>
  <si>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</si>
  <si>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</si>
  <si>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</si>
  <si>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</si>
  <si>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</si>
  <si>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</si>
  <si>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</si>
  <si>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</si>
  <si>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</si>
  <si>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</si>
  <si>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</si>
  <si>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</si>
  <si>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</si>
  <si>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</si>
  <si>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</si>
  <si>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</si>
  <si>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</si>
  <si>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</si>
  <si>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</si>
  <si>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</si>
  <si>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</si>
  <si>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</si>
  <si>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</si>
  <si>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</si>
  <si>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</si>
  <si>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</si>
  <si>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</si>
  <si>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</si>
  <si>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</si>
  <si>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</si>
  <si>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</si>
  <si>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</si>
  <si>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</si>
  <si>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</si>
  <si>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</si>
  <si>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</si>
  <si>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</si>
  <si>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</si>
  <si>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</si>
  <si>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</si>
  <si>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</si>
  <si>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</si>
  <si>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</si>
  <si>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</si>
  <si>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</si>
  <si>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</si>
  <si>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</si>
  <si>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</si>
  <si>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</si>
  <si>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</si>
  <si>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</si>
  <si>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</si>
  <si>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</si>
  <si>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</si>
  <si>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</si>
  <si>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</si>
  <si>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</si>
  <si>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</si>
  <si>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</si>
  <si>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</si>
  <si>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</si>
  <si>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</si>
  <si>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</si>
  <si>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</si>
  <si>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</si>
  <si>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</si>
  <si>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</si>
  <si>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</si>
  <si>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</si>
  <si>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</si>
  <si>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</si>
  <si>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</si>
  <si>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</si>
  <si>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</si>
  <si>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</si>
  <si>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</si>
  <si>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</si>
  <si>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</si>
  <si>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</si>
  <si>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</si>
  <si>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</si>
  <si>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</si>
  <si>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</si>
  <si>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</si>
  <si>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</si>
  <si>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</si>
  <si>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</si>
  <si>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</si>
  <si>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</si>
  <si>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</si>
  <si>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</si>
  <si>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</si>
  <si>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</si>
  <si>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</si>
  <si>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</si>
  <si>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</si>
  <si>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</si>
  <si>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</si>
  <si>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</si>
  <si>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</si>
  <si>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</si>
  <si>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</si>
  <si>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</si>
  <si>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</si>
  <si>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</si>
  <si>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</si>
  <si>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</si>
  <si>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</si>
  <si>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</si>
  <si>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</si>
  <si>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</si>
  <si>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</si>
  <si>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</si>
  <si>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</si>
  <si>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</si>
  <si>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</si>
  <si>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</si>
  <si>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</si>
  <si>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</si>
  <si>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</si>
  <si>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</si>
  <si>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</si>
  <si>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</si>
  <si>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</si>
  <si>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</si>
  <si>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</si>
  <si>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</si>
  <si>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</si>
  <si>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</si>
  <si>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</si>
  <si>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</si>
  <si>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</si>
  <si>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</si>
  <si>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</si>
  <si>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</si>
  <si>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</si>
  <si>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</si>
  <si>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</si>
  <si>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</si>
  <si>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</si>
  <si>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</si>
  <si>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</si>
  <si>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</si>
  <si>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</si>
  <si>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</si>
  <si>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</si>
  <si>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</si>
  <si>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</si>
  <si>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</si>
  <si>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</si>
  <si>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</si>
  <si>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</si>
  <si>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</si>
  <si>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</si>
  <si>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</si>
  <si>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</si>
  <si>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</si>
  <si>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</si>
  <si>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</si>
  <si>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</si>
  <si>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</si>
  <si>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</si>
  <si>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</si>
  <si>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</si>
  <si>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</si>
  <si>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</si>
  <si>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</si>
  <si>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</si>
  <si>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</si>
  <si>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</si>
  <si>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</si>
  <si>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</si>
  <si>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</si>
  <si>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</si>
  <si>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</si>
  <si>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</si>
  <si>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</si>
  <si>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</si>
  <si>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</si>
  <si>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</si>
  <si>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</si>
  <si>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</si>
  <si>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</si>
  <si>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</si>
  <si>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</si>
  <si>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</si>
  <si>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</si>
  <si>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</si>
  <si>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</si>
  <si>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</si>
  <si>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</si>
  <si>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</si>
  <si>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</si>
  <si>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</si>
  <si>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</si>
  <si>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</si>
  <si>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</si>
  <si>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</si>
  <si>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</si>
  <si>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</si>
  <si>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</si>
  <si>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</si>
  <si>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</si>
  <si>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</si>
  <si>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</si>
  <si>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</si>
  <si>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</si>
  <si>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</si>
  <si>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</si>
  <si>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</si>
  <si>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</si>
  <si>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</si>
  <si>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</si>
  <si>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</si>
  <si>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</si>
  <si>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</si>
  <si>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</si>
  <si>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</si>
  <si>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</si>
  <si>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</si>
  <si>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</si>
  <si>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</si>
  <si>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</si>
  <si>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</si>
  <si>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</si>
  <si>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</si>
  <si>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</si>
  <si>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</si>
  <si>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</si>
  <si>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</si>
  <si>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</si>
  <si>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</si>
  <si>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</si>
  <si>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</si>
  <si>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</si>
  <si>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</si>
  <si>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</si>
  <si>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</si>
  <si>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</si>
  <si>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</si>
  <si>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</si>
  <si>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</si>
  <si>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</si>
  <si>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</si>
  <si>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</si>
  <si>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</si>
  <si>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</si>
  <si>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</si>
  <si>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</si>
  <si>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</si>
  <si>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</si>
  <si>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</si>
  <si>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</si>
  <si>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</si>
  <si>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</si>
  <si>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</si>
  <si>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</si>
  <si>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</si>
  <si>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</si>
  <si>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</si>
  <si>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</si>
  <si>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</si>
  <si>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</si>
  <si>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</si>
  <si>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</si>
  <si>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</si>
  <si>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</si>
  <si>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</si>
  <si>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</si>
  <si>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</si>
  <si>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</si>
  <si>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</si>
  <si>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</si>
  <si>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</si>
  <si>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</si>
  <si>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</si>
  <si>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</si>
  <si>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</si>
  <si>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</si>
  <si>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</si>
  <si>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</si>
  <si>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</si>
  <si>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</si>
  <si>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</si>
  <si>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</si>
  <si>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</si>
  <si>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</si>
  <si>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</si>
  <si>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</si>
  <si>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</si>
  <si>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</si>
  <si>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</si>
  <si>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</si>
  <si>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</si>
  <si>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</si>
  <si>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</si>
  <si>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</si>
  <si>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</si>
  <si>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</si>
  <si>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</si>
  <si>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</si>
  <si>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</si>
  <si>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</si>
  <si>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</si>
  <si>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</si>
  <si>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</si>
  <si>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</si>
  <si>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</si>
  <si>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</si>
  <si>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</si>
  <si>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</si>
  <si>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</si>
  <si>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</si>
  <si>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</si>
  <si>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</si>
  <si>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</si>
  <si>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</si>
  <si>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</si>
  <si>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</si>
  <si>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</si>
  <si>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</si>
  <si>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</si>
  <si>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</si>
  <si>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</si>
  <si>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</si>
  <si>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</si>
  <si>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</si>
  <si>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</si>
  <si>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</si>
  <si>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</si>
  <si>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</si>
  <si>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</si>
  <si>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</si>
  <si>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</si>
  <si>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</si>
  <si>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</si>
  <si>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</si>
  <si>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</si>
  <si>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</si>
  <si>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</si>
  <si>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</si>
  <si>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</si>
  <si>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</si>
  <si>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</si>
  <si>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</si>
  <si>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</si>
  <si>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</si>
  <si>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</si>
  <si>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</si>
  <si>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</si>
  <si>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</si>
  <si>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</si>
  <si>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</si>
  <si>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</si>
  <si>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</si>
  <si>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</si>
  <si>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</si>
  <si>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</si>
  <si>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</si>
  <si>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</si>
  <si>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</si>
  <si>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</si>
  <si>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</si>
  <si>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</si>
  <si>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</si>
  <si>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</si>
  <si>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</si>
  <si>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</si>
  <si>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</si>
  <si>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</si>
  <si>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</si>
  <si>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</si>
  <si>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</si>
  <si>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</si>
  <si>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</si>
  <si>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</si>
  <si>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</si>
  <si>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</si>
  <si>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</si>
  <si>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</si>
  <si>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</si>
  <si>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</si>
  <si>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</si>
  <si>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</si>
  <si>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</si>
  <si>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</si>
  <si>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</si>
  <si>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</si>
  <si>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</si>
  <si>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</si>
  <si>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</si>
  <si>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</si>
  <si>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</si>
  <si>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</si>
  <si>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</si>
  <si>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</si>
  <si>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</si>
  <si>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</si>
  <si>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</si>
  <si>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</si>
  <si>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</si>
  <si>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</si>
  <si>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</si>
  <si>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</si>
  <si>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</si>
  <si>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</si>
  <si>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</si>
  <si>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</si>
  <si>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</si>
  <si>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</si>
  <si>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</si>
  <si>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</si>
  <si>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</si>
  <si>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</si>
  <si>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</si>
  <si>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</si>
  <si>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</si>
  <si>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</si>
  <si>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</si>
  <si>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</si>
  <si>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</si>
  <si>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</si>
  <si>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</si>
  <si>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</si>
  <si>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</si>
  <si>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</si>
  <si>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</si>
  <si>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</si>
  <si>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</si>
  <si>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</si>
  <si>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</si>
  <si>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</si>
  <si>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</si>
  <si>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</si>
  <si>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</si>
  <si>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</si>
  <si>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</si>
  <si>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</si>
  <si>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</si>
  <si>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</si>
  <si>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</si>
  <si>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</si>
  <si>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</si>
  <si>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</si>
  <si>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</si>
  <si>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</si>
  <si>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</si>
  <si>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</si>
  <si>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</si>
  <si>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</si>
  <si>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</si>
  <si>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</si>
  <si>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</si>
  <si>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</si>
  <si>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</si>
  <si>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</si>
  <si>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</si>
  <si>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</si>
  <si>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</si>
  <si>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</si>
  <si>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</si>
  <si>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</si>
  <si>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</si>
  <si>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</si>
  <si>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</si>
  <si>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</si>
  <si>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</si>
  <si>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</si>
  <si>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</si>
  <si>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</si>
  <si>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</si>
  <si>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</si>
  <si>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</si>
  <si>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</si>
  <si>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</si>
  <si>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</si>
  <si>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</si>
  <si>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</si>
  <si>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</si>
  <si>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</si>
  <si>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</si>
  <si>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</si>
  <si>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</si>
  <si>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</si>
  <si>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</si>
  <si>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</si>
  <si>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</si>
  <si>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</si>
  <si>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</si>
  <si>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</si>
  <si>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</si>
  <si>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</si>
  <si>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</si>
  <si>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</si>
  <si>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</si>
  <si>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</si>
  <si>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</si>
  <si>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</si>
  <si>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</si>
  <si>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</si>
  <si>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</si>
  <si>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</si>
  <si>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</si>
  <si>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</si>
  <si>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</si>
  <si>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</si>
  <si>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</si>
  <si>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</si>
  <si>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</si>
  <si>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</si>
  <si>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</si>
  <si>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</si>
  <si>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</si>
  <si>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</si>
  <si>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</si>
  <si>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</si>
  <si>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</si>
  <si>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</si>
  <si>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</si>
  <si>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</si>
  <si>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</si>
  <si>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</si>
  <si>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</si>
  <si>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</si>
  <si>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</si>
  <si>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</si>
  <si>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</si>
  <si>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</si>
  <si>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</si>
  <si>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</si>
  <si>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</si>
  <si>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</si>
  <si>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</si>
  <si>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</si>
  <si>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</si>
  <si>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</si>
  <si>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</si>
  <si>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</si>
  <si>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</si>
  <si>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</si>
  <si>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</si>
  <si>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</si>
  <si>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</si>
  <si>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</si>
  <si>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</si>
  <si>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</si>
  <si>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</si>
  <si>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</si>
  <si>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</si>
  <si>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</si>
  <si>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</si>
  <si>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</si>
  <si>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</si>
  <si>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</si>
  <si>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</si>
  <si>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</si>
  <si>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</si>
  <si>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</si>
  <si>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</si>
  <si>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</si>
  <si>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</si>
  <si>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</si>
  <si>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</si>
  <si>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</si>
  <si>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</si>
  <si>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</si>
  <si>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</si>
  <si>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</si>
  <si>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</si>
  <si>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</si>
  <si>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</si>
  <si>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</si>
  <si>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</si>
  <si>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</si>
  <si>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</si>
  <si>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</si>
  <si>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</si>
  <si>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</si>
  <si>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</si>
  <si>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</si>
  <si>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</si>
  <si>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</si>
  <si>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</si>
  <si>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</si>
  <si>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</si>
  <si>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</si>
  <si>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</si>
  <si>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</si>
  <si>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</si>
  <si>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</si>
  <si>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</si>
  <si>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</si>
  <si>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</si>
  <si>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</si>
  <si>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</si>
  <si>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</si>
  <si>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</si>
  <si>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</si>
  <si>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</si>
  <si>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</si>
  <si>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</si>
  <si>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</si>
  <si>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</si>
  <si>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</si>
  <si>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</si>
  <si>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</si>
  <si>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</si>
  <si>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</si>
  <si>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</si>
  <si>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</si>
  <si>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</si>
  <si>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</si>
  <si>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</si>
  <si>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</si>
  <si>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</si>
  <si>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</si>
  <si>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</si>
  <si>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</si>
  <si>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</si>
  <si>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</si>
  <si>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</si>
  <si>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</si>
  <si>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</si>
  <si>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</si>
  <si>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</si>
  <si>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</si>
  <si>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</si>
  <si>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</si>
  <si>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</si>
  <si>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</si>
  <si>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</si>
  <si>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</si>
  <si>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</si>
  <si>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</si>
  <si>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</si>
  <si>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</si>
  <si>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</si>
  <si>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</si>
  <si>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</si>
  <si>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</si>
  <si>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</si>
  <si>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</si>
  <si>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</si>
  <si>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</si>
  <si>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</si>
  <si>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</si>
  <si>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</si>
  <si>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</si>
  <si>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</si>
  <si>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</si>
  <si>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</si>
  <si>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</si>
  <si>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</si>
  <si>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</si>
  <si>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</si>
  <si>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</si>
  <si>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</si>
  <si>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</si>
  <si>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</si>
  <si>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</si>
  <si>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</si>
  <si>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</si>
  <si>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</si>
  <si>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</si>
  <si>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</si>
  <si>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</si>
  <si>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</si>
  <si>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</si>
  <si>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</si>
  <si>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</si>
  <si>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</si>
  <si>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</si>
  <si>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</si>
  <si>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</si>
  <si>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</si>
  <si>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</si>
  <si>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</si>
  <si>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</si>
  <si>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</si>
  <si>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</si>
  <si>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</si>
  <si>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</si>
  <si>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</si>
  <si>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</si>
  <si>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</si>
  <si>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</si>
  <si>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</si>
  <si>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</si>
  <si>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</si>
  <si>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</si>
  <si>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</si>
  <si>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</si>
  <si>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</si>
  <si>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</si>
  <si>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</si>
  <si>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</si>
  <si>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</si>
  <si>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</si>
  <si>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</si>
  <si>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</si>
  <si>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</si>
  <si>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</si>
  <si>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</si>
  <si>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</si>
  <si>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</si>
  <si>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</si>
  <si>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</si>
  <si>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</si>
  <si>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</si>
  <si>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</si>
  <si>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</si>
  <si>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</si>
  <si>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</si>
  <si>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</si>
  <si>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</si>
  <si>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</si>
  <si>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</si>
  <si>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</si>
  <si>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</si>
  <si>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</si>
  <si>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</si>
  <si>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</si>
  <si>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</si>
  <si>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</si>
  <si>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</si>
  <si>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</si>
  <si>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</si>
  <si>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</si>
  <si>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</si>
  <si>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</si>
  <si>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</si>
  <si>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</si>
  <si>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</si>
  <si>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</si>
  <si>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</si>
  <si>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</si>
  <si>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</si>
  <si>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</si>
  <si>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</si>
  <si>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</si>
  <si>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</si>
  <si>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</si>
  <si>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</si>
  <si>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</si>
  <si>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</si>
  <si>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</si>
  <si>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</si>
  <si>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</si>
  <si>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</si>
  <si>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</si>
  <si>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</si>
  <si>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</si>
  <si>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</si>
  <si>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</si>
  <si>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</si>
  <si>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</si>
  <si>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</si>
  <si>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</si>
  <si>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</si>
  <si>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</si>
  <si>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</si>
  <si>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</si>
  <si>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</si>
  <si>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</si>
  <si>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</si>
  <si>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</si>
  <si>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</si>
  <si>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</si>
  <si>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</si>
  <si>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</si>
  <si>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</si>
  <si>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</si>
  <si>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</si>
  <si>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</si>
  <si>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</si>
  <si>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</si>
  <si>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</si>
  <si>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</si>
  <si>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</si>
  <si>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</si>
  <si>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</si>
  <si>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</si>
  <si>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</si>
  <si>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</si>
  <si>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</si>
  <si>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</si>
  <si>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</si>
  <si>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</si>
  <si>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</si>
  <si>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</si>
  <si>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</si>
  <si>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</si>
  <si>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</si>
  <si>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</si>
  <si>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</si>
  <si>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</si>
  <si>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</si>
  <si>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</si>
  <si>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</si>
  <si>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</si>
  <si>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</si>
  <si>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</si>
  <si>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</si>
  <si>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</si>
  <si>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</si>
  <si>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</si>
  <si>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</si>
  <si>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</si>
  <si>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</si>
  <si>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</si>
  <si>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</si>
  <si>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</si>
  <si>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</si>
  <si>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</si>
  <si>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</si>
  <si>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</si>
  <si>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</si>
  <si>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</si>
  <si>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</si>
  <si>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</si>
  <si>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</si>
  <si>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</si>
  <si>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</si>
  <si>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</si>
  <si>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</si>
  <si>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</si>
  <si>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</si>
  <si>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</si>
  <si>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</si>
  <si>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</si>
  <si>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</si>
  <si>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</si>
  <si>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</si>
  <si>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</si>
  <si>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</si>
  <si>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</si>
  <si>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</si>
  <si>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</si>
  <si>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</si>
  <si>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</si>
  <si>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</si>
  <si>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</si>
  <si>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</si>
  <si>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</si>
  <si>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</si>
  <si>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</si>
  <si>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</si>
  <si>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</si>
  <si>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</si>
  <si>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</si>
  <si>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</si>
  <si>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</si>
  <si>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</si>
  <si>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</si>
  <si>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</si>
  <si>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</si>
  <si>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</si>
  <si>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</si>
  <si>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</si>
  <si>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</si>
  <si>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</si>
  <si>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</si>
  <si>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</si>
  <si>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</si>
  <si>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</si>
  <si>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</si>
  <si>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</si>
  <si>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</si>
  <si>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</si>
  <si>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</si>
  <si>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</si>
  <si>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</si>
  <si>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</si>
  <si>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</si>
  <si>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</si>
  <si>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</si>
  <si>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</si>
  <si>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</si>
  <si>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</si>
  <si>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</si>
  <si>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</si>
  <si>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</si>
  <si>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</si>
  <si>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</si>
  <si>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</si>
  <si>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</si>
  <si>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</si>
  <si>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</si>
  <si>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</si>
  <si>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</si>
  <si>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</si>
  <si>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</si>
  <si>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</si>
  <si>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</si>
  <si>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</si>
  <si>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</si>
  <si>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</si>
  <si>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</si>
  <si>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</si>
  <si>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</si>
  <si>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</si>
  <si>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</si>
  <si>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</si>
  <si>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</si>
  <si>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</si>
  <si>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</si>
  <si>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</si>
  <si>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</si>
  <si>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</si>
  <si>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</si>
  <si>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</si>
  <si>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</si>
  <si>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</si>
  <si>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</si>
  <si>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</si>
  <si>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</si>
  <si>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</si>
  <si>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</si>
  <si>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</si>
  <si>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</si>
  <si>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</si>
  <si>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</si>
  <si>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</si>
  <si>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</si>
  <si>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</si>
  <si>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</si>
  <si>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</si>
  <si>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</si>
  <si>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</si>
  <si>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</si>
  <si>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</si>
  <si>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</si>
  <si>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</si>
  <si>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</si>
  <si>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</si>
  <si>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</si>
  <si>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</si>
  <si>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</si>
  <si>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</si>
  <si>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</si>
  <si>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</si>
  <si>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</si>
  <si>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</si>
  <si>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</si>
  <si>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</si>
  <si>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</si>
  <si>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</si>
  <si>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</si>
  <si>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</si>
  <si>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</si>
  <si>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</si>
  <si>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</si>
  <si>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</si>
  <si>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</si>
  <si>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</si>
  <si>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</si>
  <si>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</si>
  <si>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</si>
  <si>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</si>
  <si>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</si>
  <si>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</si>
  <si>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</si>
  <si>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</si>
  <si>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</si>
  <si>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</si>
  <si>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</si>
  <si>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</si>
  <si>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</si>
  <si>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</si>
  <si>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</si>
  <si>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</si>
  <si>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</si>
  <si>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</si>
  <si>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</si>
  <si>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</si>
  <si>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</si>
  <si>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</si>
  <si>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</si>
  <si>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</si>
  <si>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</si>
  <si>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</si>
  <si>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</si>
  <si>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</si>
  <si>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</si>
  <si>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</si>
  <si>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</si>
  <si>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</si>
  <si>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</si>
  <si>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</si>
  <si>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</si>
  <si>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</si>
  <si>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</si>
  <si>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</si>
  <si>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</si>
  <si>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</si>
  <si>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</si>
  <si>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</si>
  <si>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</si>
  <si>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</si>
  <si>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</si>
  <si>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</si>
  <si>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</si>
  <si>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</si>
  <si>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</si>
  <si>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</si>
  <si>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</si>
  <si>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</si>
  <si>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</si>
  <si>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</si>
  <si>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</si>
  <si>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</si>
  <si>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</si>
  <si>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</si>
  <si>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</si>
  <si>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</si>
  <si>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</si>
  <si>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</si>
  <si>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</si>
  <si>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</si>
  <si>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</si>
  <si>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</si>
  <si>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</si>
  <si>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</si>
  <si>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</si>
  <si>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</si>
  <si>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</si>
  <si>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</si>
  <si>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</si>
  <si>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</si>
  <si>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</si>
  <si>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</si>
  <si>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</si>
  <si>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</si>
  <si>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</si>
  <si>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</si>
  <si>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</si>
  <si>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</si>
  <si>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</si>
  <si>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</si>
  <si>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</si>
  <si>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</si>
  <si>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</si>
  <si>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</si>
  <si>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</si>
  <si>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</si>
  <si>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</si>
  <si>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</si>
  <si>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</si>
  <si>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</si>
  <si>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</si>
  <si>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</si>
  <si>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</si>
  <si>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</si>
  <si>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</si>
  <si>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</si>
  <si>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</si>
  <si>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</si>
  <si>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</si>
  <si>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</si>
  <si>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</si>
  <si>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</si>
  <si>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</si>
  <si>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</si>
  <si>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</si>
  <si>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</si>
  <si>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</si>
  <si>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</si>
  <si>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</si>
  <si>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</si>
  <si>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</si>
  <si>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</si>
  <si>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</si>
  <si>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</si>
  <si>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</si>
  <si>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</si>
  <si>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</si>
  <si>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</si>
  <si>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</si>
  <si>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</si>
  <si>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</si>
  <si>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</si>
  <si>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</si>
  <si>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</si>
  <si>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</si>
  <si>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</si>
  <si>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</si>
  <si>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</si>
  <si>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</si>
  <si>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</si>
  <si>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</si>
  <si>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</si>
  <si>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</si>
  <si>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</si>
  <si>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</si>
  <si>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</si>
  <si>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</si>
  <si>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</si>
  <si>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</si>
  <si>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</si>
  <si>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</si>
  <si>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</si>
  <si>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</si>
  <si>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</si>
  <si>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</si>
  <si>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</si>
  <si>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</si>
  <si>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</si>
  <si>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</si>
  <si>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</si>
  <si>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</si>
  <si>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</si>
  <si>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</si>
  <si>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</si>
  <si>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</si>
  <si>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</si>
  <si>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</si>
  <si>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</si>
  <si>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</si>
  <si>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</si>
  <si>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</si>
  <si>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</si>
  <si>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</si>
  <si>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</si>
  <si>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</si>
  <si>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</si>
  <si>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</si>
  <si>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</si>
  <si>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</si>
  <si>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</si>
  <si>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</si>
  <si>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</si>
  <si>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</si>
  <si>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</si>
  <si>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</si>
  <si>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</si>
  <si>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</si>
  <si>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</si>
  <si>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</si>
  <si>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</si>
  <si>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</si>
  <si>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</si>
  <si>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</si>
  <si>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</si>
  <si>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</si>
  <si>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</si>
  <si>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</si>
  <si>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</si>
  <si>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</si>
  <si>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</si>
  <si>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</si>
  <si>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</si>
  <si>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</si>
  <si>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</si>
  <si>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</si>
  <si>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</si>
  <si>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</si>
  <si>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</si>
  <si>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</si>
  <si>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</si>
  <si>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</si>
  <si>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</si>
  <si>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</si>
  <si>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</si>
  <si>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</si>
  <si>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</si>
  <si>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</si>
  <si>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</si>
  <si>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</si>
  <si>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</si>
  <si>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</si>
  <si>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</si>
  <si>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</si>
  <si>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</si>
  <si>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</si>
  <si>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</si>
  <si>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</si>
  <si>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</si>
  <si>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</si>
  <si>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</si>
  <si>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</si>
  <si>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</si>
  <si>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</si>
  <si>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</si>
  <si>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</si>
  <si>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</si>
  <si>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</si>
  <si>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</si>
  <si>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</si>
  <si>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</si>
  <si>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</si>
  <si>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</si>
  <si>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</si>
  <si>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</si>
  <si>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</si>
  <si>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</si>
  <si>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</si>
  <si>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</si>
  <si>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</si>
  <si>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</si>
  <si>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</si>
  <si>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</si>
  <si>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</si>
  <si>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</si>
  <si>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</si>
  <si>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</si>
  <si>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</si>
  <si>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</si>
  <si>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</si>
  <si>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</si>
  <si>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</si>
  <si>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</si>
  <si>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</si>
  <si>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</si>
  <si>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</si>
  <si>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</si>
  <si>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</si>
  <si>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</si>
  <si>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</si>
  <si>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</si>
  <si>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</si>
  <si>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</si>
  <si>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</si>
  <si>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</si>
  <si>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</si>
  <si>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</si>
  <si>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</si>
  <si>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</si>
  <si>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</si>
  <si>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</si>
  <si>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</si>
  <si>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</si>
  <si>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</si>
  <si>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</si>
  <si>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</si>
  <si>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</si>
  <si>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</si>
  <si>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</si>
  <si>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</si>
  <si>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</si>
  <si>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</si>
  <si>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</si>
  <si>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</si>
  <si>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</si>
  <si>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</si>
  <si>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</si>
  <si>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</si>
  <si>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</si>
  <si>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</si>
  <si>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</si>
  <si>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</si>
  <si>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</si>
  <si>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</si>
  <si>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</si>
  <si>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</si>
  <si>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</si>
  <si>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</si>
  <si>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</si>
  <si>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</si>
  <si>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</si>
  <si>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</si>
  <si>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</si>
  <si>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</si>
  <si>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</si>
  <si>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</si>
  <si>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</si>
  <si>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</si>
  <si>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</si>
  <si>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</si>
  <si>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</si>
  <si>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</si>
  <si>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</si>
  <si>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</si>
  <si>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</si>
  <si>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</si>
  <si>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</si>
  <si>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</si>
  <si>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</si>
  <si>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</si>
  <si>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</si>
  <si>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</si>
  <si>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</si>
  <si>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</si>
  <si>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</si>
  <si>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</si>
  <si>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</si>
  <si>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</si>
  <si>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</si>
  <si>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</si>
  <si>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</si>
  <si>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</si>
  <si>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</si>
  <si>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</si>
  <si>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</si>
  <si>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</si>
  <si>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</si>
  <si>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</si>
  <si>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</si>
  <si>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</si>
  <si>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</si>
  <si>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</si>
  <si>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</si>
  <si>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</si>
  <si>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</si>
  <si>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</si>
  <si>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</si>
  <si>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</si>
  <si>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</si>
  <si>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</si>
  <si>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</si>
  <si>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</si>
  <si>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</si>
  <si>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</si>
  <si>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</si>
  <si>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</si>
  <si>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</si>
  <si>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</si>
  <si>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</si>
  <si>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</si>
  <si>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</si>
  <si>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</si>
  <si>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</si>
  <si>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</si>
  <si>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</si>
  <si>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</si>
  <si>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</si>
  <si>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</si>
  <si>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</si>
  <si>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</si>
  <si>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</si>
  <si>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</si>
  <si>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</si>
  <si>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</si>
  <si>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</si>
  <si>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</si>
  <si>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</si>
  <si>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</si>
  <si>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</si>
  <si>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</si>
  <si>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</si>
  <si>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</si>
  <si>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</si>
  <si>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</si>
  <si>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</si>
  <si>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</si>
  <si>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</si>
  <si>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</si>
  <si>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</si>
  <si>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</si>
  <si>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</si>
  <si>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</si>
  <si>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</si>
  <si>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</si>
  <si>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</si>
  <si>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</si>
  <si>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</si>
  <si>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</si>
  <si>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</si>
  <si>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</si>
  <si>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</si>
  <si>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</si>
  <si>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</si>
  <si>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</si>
  <si>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</si>
  <si>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</si>
  <si>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</si>
  <si>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</si>
  <si>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</si>
  <si>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</si>
  <si>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</si>
  <si>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</si>
  <si>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</si>
  <si>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</si>
  <si>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</si>
  <si>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</si>
  <si>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</si>
  <si>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</si>
  <si>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</si>
  <si>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</si>
  <si>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</si>
  <si>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</si>
  <si>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</si>
  <si>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</si>
  <si>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</si>
  <si>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</si>
  <si>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</si>
  <si>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</si>
  <si>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</si>
  <si>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</si>
  <si>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</si>
  <si>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</si>
  <si>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</si>
  <si>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</si>
  <si>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</si>
  <si>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</si>
  <si>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</si>
  <si>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</si>
  <si>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</si>
  <si>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</si>
  <si>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</si>
  <si>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</si>
  <si>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</si>
  <si>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</si>
  <si>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</si>
  <si>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</si>
  <si>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</si>
  <si>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</si>
  <si>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</si>
  <si>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</si>
  <si>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</si>
  <si>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</si>
  <si>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</si>
  <si>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</si>
  <si>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</si>
  <si>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</si>
  <si>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</si>
  <si>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</si>
  <si>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</si>
  <si>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</si>
  <si>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</si>
  <si>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</si>
  <si>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</si>
  <si>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</si>
  <si>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</si>
  <si>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</si>
  <si>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</si>
  <si>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</si>
  <si>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</si>
  <si>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</si>
  <si>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</si>
  <si>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</si>
  <si>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</si>
  <si>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</si>
  <si>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</si>
  <si>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</si>
  <si>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</si>
  <si>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</si>
  <si>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</si>
  <si>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</si>
  <si>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</si>
  <si>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</si>
  <si>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</si>
  <si>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</si>
  <si>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</si>
  <si>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</si>
  <si>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</si>
  <si>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</si>
  <si>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</si>
  <si>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</si>
  <si>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</si>
  <si>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</si>
  <si>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</si>
  <si>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</si>
  <si>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</si>
  <si>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</si>
  <si>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</si>
  <si>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</si>
  <si>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</si>
  <si>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</si>
  <si>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</si>
  <si>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</si>
  <si>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</si>
  <si>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</si>
  <si>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</si>
  <si>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</si>
  <si>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</si>
  <si>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</si>
  <si>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</si>
  <si>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</si>
  <si>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</si>
  <si>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</si>
  <si>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</si>
  <si>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</si>
  <si>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</si>
  <si>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</si>
  <si>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</si>
  <si>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</si>
  <si>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</si>
  <si>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</si>
  <si>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</si>
  <si>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</si>
  <si>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</si>
  <si>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</si>
  <si>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</si>
  <si>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</si>
  <si>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</si>
  <si>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</si>
  <si>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</si>
  <si>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</si>
  <si>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</si>
  <si>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</si>
  <si>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</si>
  <si>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</si>
  <si>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</si>
  <si>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</si>
  <si>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</si>
  <si>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</si>
  <si>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</si>
  <si>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</si>
  <si>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</si>
  <si>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</si>
  <si>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</si>
  <si>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</si>
  <si>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</si>
  <si>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</si>
  <si>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</si>
  <si>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</si>
  <si>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</si>
  <si>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</si>
  <si>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</si>
  <si>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</si>
  <si>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</si>
  <si>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</si>
  <si>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</si>
  <si>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</si>
  <si>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</si>
  <si>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</si>
  <si>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</si>
  <si>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</si>
  <si>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</si>
  <si>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</si>
  <si>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</si>
  <si>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</si>
  <si>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</si>
  <si>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</si>
  <si>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</si>
  <si>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</si>
  <si>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</si>
  <si>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</si>
  <si>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</si>
  <si>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</si>
  <si>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</si>
  <si>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</si>
  <si>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</si>
  <si>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</si>
  <si>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</si>
  <si>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</si>
  <si>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</si>
  <si>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</si>
  <si>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</si>
  <si>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</si>
  <si>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</si>
  <si>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</si>
  <si>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</si>
  <si>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</si>
  <si>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</si>
  <si>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</si>
  <si>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</si>
  <si>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</si>
  <si>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</si>
  <si>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</si>
  <si>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</si>
  <si>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</si>
  <si>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</si>
  <si>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</si>
  <si>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</si>
  <si>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</si>
  <si>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</si>
  <si>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</si>
  <si>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</si>
  <si>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</si>
  <si>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</si>
  <si>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</si>
  <si>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</si>
  <si>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</si>
  <si>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</si>
  <si>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</si>
  <si>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</si>
  <si>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</si>
  <si>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</si>
  <si>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</si>
  <si>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</si>
  <si>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</si>
  <si>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</si>
  <si>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</si>
  <si>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</si>
  <si>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</si>
  <si>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</si>
  <si>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</si>
  <si>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</si>
  <si>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</si>
  <si>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</si>
  <si>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</si>
  <si>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</si>
  <si>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</si>
  <si>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</si>
  <si>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</si>
  <si>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</si>
  <si>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</si>
  <si>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</si>
  <si>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</si>
  <si>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</si>
  <si>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</si>
  <si>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</si>
  <si>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</si>
  <si>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</si>
  <si>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</si>
  <si>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</si>
  <si>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</si>
  <si>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</si>
  <si>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</si>
  <si>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</si>
  <si>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</si>
  <si>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</si>
  <si>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</si>
  <si>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</si>
  <si>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</si>
  <si>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</si>
  <si>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</si>
  <si>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</si>
  <si>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</si>
  <si>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</si>
  <si>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</si>
  <si>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</si>
  <si>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</si>
  <si>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</si>
  <si>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</si>
  <si>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</si>
  <si>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</si>
  <si>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</si>
  <si>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</si>
  <si>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</si>
  <si>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</si>
  <si>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</si>
  <si>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</si>
  <si>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</si>
  <si>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</si>
  <si>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</si>
  <si>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</si>
  <si>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</si>
  <si>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</si>
  <si>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</si>
  <si>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</si>
  <si>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</si>
  <si>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</si>
  <si>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</si>
  <si>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</si>
  <si>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</si>
  <si>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</si>
  <si>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</si>
  <si>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</si>
  <si>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</si>
  <si>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</si>
  <si>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</si>
  <si>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</si>
  <si>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</si>
  <si>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</si>
  <si>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</si>
  <si>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</si>
  <si>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</si>
  <si>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</si>
  <si>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</si>
  <si>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</si>
  <si>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</si>
  <si>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</si>
  <si>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</si>
  <si>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</si>
  <si>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</si>
  <si>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</si>
  <si>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</si>
  <si>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</si>
  <si>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</si>
  <si>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</si>
  <si>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</si>
  <si>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</si>
  <si>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</si>
  <si>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</si>
  <si>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</si>
  <si>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</si>
  <si>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</si>
  <si>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</si>
  <si>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</si>
  <si>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</si>
  <si>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</si>
  <si>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</si>
  <si>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</si>
  <si>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</si>
  <si>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</si>
  <si>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</si>
  <si>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</si>
  <si>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</si>
  <si>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</si>
  <si>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</si>
  <si>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</si>
  <si>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</si>
  <si>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</si>
  <si>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</si>
  <si>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</si>
  <si>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</si>
  <si>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</si>
  <si>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</si>
  <si>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</si>
  <si>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</si>
  <si>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</si>
  <si>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</si>
  <si>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</si>
  <si>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</si>
  <si>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</si>
  <si>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</si>
  <si>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</si>
  <si>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</si>
  <si>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</si>
  <si>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</si>
  <si>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</si>
  <si>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</si>
  <si>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</si>
  <si>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</si>
  <si>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</si>
  <si>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</si>
  <si>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</si>
  <si>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</si>
  <si>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</si>
  <si>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</si>
  <si>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</si>
  <si>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</si>
  <si>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</si>
  <si>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</si>
  <si>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</si>
  <si>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</si>
  <si>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</si>
  <si>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</si>
  <si>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</si>
  <si>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</si>
  <si>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</si>
  <si>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</si>
  <si>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</si>
  <si>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</si>
  <si>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</si>
  <si>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</si>
  <si>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</si>
  <si>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</si>
  <si>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</si>
  <si>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</si>
  <si>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</si>
  <si>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</si>
  <si>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</si>
  <si>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</si>
  <si>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</si>
  <si>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</si>
  <si>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</si>
  <si>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</si>
  <si>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</si>
  <si>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</si>
  <si>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</si>
  <si>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</si>
  <si>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</si>
  <si>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</si>
  <si>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</si>
  <si>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</si>
  <si>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</si>
  <si>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</si>
  <si>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</si>
  <si>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</si>
  <si>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</si>
  <si>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</si>
  <si>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</si>
  <si>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</si>
  <si>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</si>
  <si>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</si>
  <si>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</si>
  <si>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</si>
  <si>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</si>
  <si>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</si>
  <si>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</si>
  <si>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</si>
  <si>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</si>
  <si>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</si>
  <si>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</si>
  <si>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</si>
  <si>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</si>
  <si>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</si>
  <si>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</si>
  <si>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</si>
  <si>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</si>
  <si>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</si>
  <si>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</si>
  <si>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</si>
  <si>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</si>
  <si>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</si>
  <si>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</si>
  <si>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</si>
  <si>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</si>
  <si>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</si>
  <si>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</si>
  <si>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</si>
  <si>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</si>
  <si>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</si>
  <si>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</si>
  <si>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</si>
  <si>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</si>
  <si>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</si>
  <si>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</si>
  <si>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</si>
  <si>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</si>
  <si>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</si>
  <si>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</si>
  <si>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</si>
  <si>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</si>
  <si>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</si>
  <si>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</si>
  <si>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</si>
  <si>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</si>
  <si>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</si>
  <si>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</si>
  <si>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</si>
  <si>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</si>
  <si>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</si>
  <si>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</si>
  <si>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</si>
  <si>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</si>
  <si>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</si>
  <si>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</si>
  <si>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</si>
  <si>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</si>
  <si>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</si>
  <si>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</si>
  <si>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</si>
  <si>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</si>
  <si>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</si>
  <si>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</si>
  <si>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</si>
  <si>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</si>
  <si>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</si>
  <si>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</si>
  <si>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</si>
  <si>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</si>
  <si>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</si>
  <si>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</si>
  <si>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</si>
  <si>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</si>
  <si>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</si>
  <si>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</si>
  <si>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</si>
  <si>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</si>
  <si>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</si>
  <si>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</si>
  <si>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</si>
  <si>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</si>
  <si>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</si>
  <si>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</si>
  <si>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</si>
  <si>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</si>
  <si>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</si>
  <si>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</si>
  <si>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</si>
  <si>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</si>
  <si>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</si>
  <si>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</si>
  <si>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</si>
  <si>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</si>
  <si>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</si>
  <si>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</si>
  <si>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</si>
  <si>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</si>
  <si>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</si>
  <si>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</si>
  <si>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</si>
  <si>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</si>
  <si>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</si>
  <si>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</si>
  <si>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</si>
  <si>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</si>
  <si>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</si>
  <si>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</si>
  <si>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</si>
  <si>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</si>
  <si>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</si>
  <si>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</si>
  <si>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</si>
  <si>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</si>
  <si>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</si>
  <si>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</si>
  <si>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</si>
  <si>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</si>
  <si>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</si>
  <si>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</si>
  <si>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</si>
  <si>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</si>
  <si>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</si>
  <si>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</si>
  <si>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</si>
  <si>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</si>
  <si>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</si>
  <si>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</si>
  <si>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</si>
  <si>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</si>
  <si>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</si>
  <si>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</si>
  <si>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</si>
  <si>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</si>
  <si>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</si>
  <si>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</si>
  <si>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</si>
  <si>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</si>
  <si>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</si>
  <si>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</si>
  <si>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</si>
  <si>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</si>
  <si>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</si>
  <si>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</si>
  <si>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</si>
  <si>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</si>
  <si>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</si>
  <si>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</si>
  <si>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</si>
  <si>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</si>
  <si>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</si>
  <si>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</si>
  <si>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</si>
  <si>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</si>
  <si>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</si>
  <si>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</si>
  <si>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</si>
  <si>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</si>
  <si>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</si>
  <si>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</si>
  <si>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</si>
  <si>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</si>
  <si>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</si>
  <si>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</si>
  <si>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</si>
  <si>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</si>
  <si>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</si>
  <si>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</si>
  <si>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</si>
  <si>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</si>
  <si>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</si>
  <si>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</si>
  <si>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</si>
  <si>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</si>
  <si>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</si>
  <si>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</si>
  <si>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</si>
  <si>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</si>
  <si>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</si>
  <si>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</si>
  <si>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</si>
  <si>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</si>
  <si>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</si>
  <si>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</si>
  <si>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</si>
  <si>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</si>
  <si>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</si>
  <si>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</si>
  <si>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</si>
  <si>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</si>
  <si>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</si>
  <si>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</si>
  <si>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</si>
  <si>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</si>
  <si>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</si>
  <si>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</si>
  <si>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</si>
  <si>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</si>
  <si>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</si>
  <si>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</si>
  <si>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</si>
  <si>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</si>
  <si>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</si>
  <si>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</si>
  <si>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</si>
  <si>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</si>
  <si>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</si>
  <si>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</si>
  <si>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</si>
  <si>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</si>
  <si>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</si>
  <si>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</si>
  <si>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</si>
  <si>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</si>
  <si>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</si>
  <si>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</si>
  <si>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</si>
  <si>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</si>
  <si>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</si>
  <si>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</si>
  <si>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</si>
  <si>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</si>
  <si>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</si>
  <si>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</si>
  <si>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</si>
  <si>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</si>
  <si>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</si>
  <si>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</si>
  <si>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</si>
  <si>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</si>
  <si>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</si>
  <si>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</si>
  <si>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</si>
  <si>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</si>
  <si>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</si>
  <si>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</si>
  <si>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</si>
  <si>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</si>
  <si>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</si>
  <si>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</si>
  <si>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</si>
  <si>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</si>
  <si>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</si>
  <si>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</si>
  <si>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</si>
  <si>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</si>
  <si>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</si>
  <si>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</si>
  <si>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</si>
  <si>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</si>
  <si>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</si>
  <si>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</si>
  <si>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</si>
  <si>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</si>
  <si>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</si>
  <si>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</si>
  <si>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</si>
  <si>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</si>
  <si>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</si>
  <si>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</si>
  <si>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</si>
  <si>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</si>
  <si>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</si>
  <si>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</si>
  <si>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</si>
  <si>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</si>
  <si>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</si>
  <si>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</si>
  <si>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</si>
  <si>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</si>
  <si>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</si>
  <si>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</si>
  <si>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</si>
  <si>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</si>
  <si>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</si>
  <si>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</si>
  <si>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</si>
  <si>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</si>
  <si>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</si>
  <si>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</si>
  <si>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</si>
  <si>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</si>
  <si>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</si>
  <si>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</si>
  <si>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</si>
  <si>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</si>
  <si>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</si>
  <si>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</si>
  <si>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</si>
  <si>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</si>
  <si>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</si>
  <si>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</si>
  <si>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</si>
  <si>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</si>
  <si>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</si>
  <si>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</si>
  <si>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</si>
  <si>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</si>
  <si>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</si>
  <si>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</si>
  <si>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</si>
  <si>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</si>
  <si>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</si>
  <si>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</si>
  <si>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</si>
  <si>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</si>
  <si>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</si>
  <si>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</si>
  <si>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</si>
  <si>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</si>
  <si>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</si>
  <si>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</si>
  <si>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</si>
  <si>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</si>
  <si>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</si>
  <si>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</si>
  <si>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</si>
  <si>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</si>
  <si>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</si>
  <si>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</si>
  <si>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</si>
  <si>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</si>
  <si>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</si>
  <si>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</si>
  <si>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</si>
  <si>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</si>
  <si>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</si>
  <si>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</si>
  <si>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</si>
  <si>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</si>
  <si>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</si>
  <si>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</si>
  <si>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</si>
  <si>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</si>
  <si>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</si>
  <si>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</si>
  <si>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</si>
  <si>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</si>
  <si>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</si>
  <si>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</si>
  <si>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</si>
  <si>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</si>
  <si>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</si>
  <si>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</si>
  <si>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</si>
  <si>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</si>
  <si>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</si>
  <si>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</si>
  <si>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</si>
  <si>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</si>
  <si>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</si>
  <si>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</si>
  <si>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</si>
  <si>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</si>
  <si>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</si>
  <si>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</si>
  <si>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</si>
  <si>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</si>
  <si>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</si>
  <si>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</si>
  <si>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</si>
  <si>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</si>
  <si>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</si>
  <si>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</si>
  <si>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</si>
  <si>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</si>
  <si>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</si>
  <si>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</si>
  <si>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</si>
  <si>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</si>
  <si>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</si>
  <si>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</si>
  <si>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</si>
  <si>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</si>
  <si>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</si>
  <si>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</si>
  <si>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</si>
  <si>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</si>
  <si>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</si>
  <si>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</si>
  <si>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</si>
  <si>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</si>
  <si>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</si>
  <si>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</si>
  <si>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</si>
  <si>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</si>
  <si>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</si>
  <si>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</si>
  <si>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</si>
  <si>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</si>
  <si>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</si>
  <si>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</si>
  <si>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</si>
  <si>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</si>
  <si>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</si>
  <si>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</si>
  <si>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</si>
  <si>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</si>
  <si>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</si>
  <si>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</si>
  <si>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</si>
  <si>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</si>
  <si>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</si>
  <si>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</si>
  <si>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</si>
  <si>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</si>
  <si>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</si>
  <si>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</si>
  <si>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</si>
  <si>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</si>
  <si>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</si>
  <si>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</si>
  <si>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</si>
  <si>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</si>
  <si>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</si>
  <si>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</si>
  <si>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</si>
  <si>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</si>
  <si>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</si>
  <si>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</si>
  <si>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</si>
  <si>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</si>
  <si>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</si>
  <si>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</si>
  <si>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</si>
  <si>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</si>
  <si>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</si>
  <si>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</si>
  <si>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</si>
  <si>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</si>
  <si>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</si>
  <si>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</si>
  <si>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</si>
  <si>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</si>
  <si>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</si>
  <si>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</si>
  <si>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</si>
  <si>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</si>
  <si>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</si>
  <si>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</si>
  <si>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</si>
  <si>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</si>
  <si>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</si>
  <si>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</si>
  <si>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</si>
  <si>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</si>
  <si>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</si>
  <si>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</si>
  <si>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</si>
  <si>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</si>
  <si>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</si>
  <si>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</si>
  <si>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</si>
  <si>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</si>
  <si>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</si>
  <si>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</si>
  <si>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</si>
  <si>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</si>
  <si>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</si>
  <si>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</si>
  <si>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</si>
  <si>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</si>
  <si>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</si>
  <si>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</si>
  <si>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</si>
  <si>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</si>
  <si>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</si>
  <si>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</si>
  <si>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</si>
  <si>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</si>
  <si>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</si>
  <si>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</si>
  <si>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</si>
  <si>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</si>
  <si>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</si>
  <si>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</si>
  <si>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</si>
  <si>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</si>
  <si>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</si>
  <si>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</si>
  <si>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</si>
  <si>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</si>
  <si>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</si>
  <si>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</si>
  <si>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</si>
  <si>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</si>
  <si>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</si>
  <si>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</si>
  <si>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</si>
  <si>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</si>
  <si>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</si>
  <si>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</si>
  <si>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</si>
  <si>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</si>
  <si>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</si>
  <si>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</si>
  <si>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</si>
  <si>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</si>
  <si>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</si>
  <si>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</si>
  <si>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</si>
  <si>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</si>
  <si>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</si>
  <si>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</si>
  <si>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</si>
  <si>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</si>
  <si>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</si>
  <si>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</si>
  <si>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</si>
  <si>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</si>
  <si>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</si>
  <si>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</si>
  <si>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</si>
  <si>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</si>
  <si>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</si>
  <si>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</si>
  <si>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</si>
  <si>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</si>
  <si>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</si>
  <si>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</si>
  <si>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</si>
  <si>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</si>
  <si>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</si>
  <si>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</si>
  <si>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</si>
  <si>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</si>
  <si>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</si>
  <si>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</si>
  <si>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</si>
  <si>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</si>
  <si>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</si>
  <si>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</si>
  <si>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</si>
  <si>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</si>
  <si>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</si>
  <si>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</si>
  <si>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</si>
  <si>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</si>
  <si>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</si>
  <si>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</si>
  <si>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</si>
  <si>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</si>
  <si>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</si>
  <si>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</si>
  <si>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</si>
  <si>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</si>
  <si>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</si>
  <si>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</si>
  <si>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</si>
  <si>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</si>
  <si>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</si>
  <si>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</si>
  <si>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</si>
  <si>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</si>
  <si>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</si>
  <si>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</si>
  <si>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</si>
  <si>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</si>
  <si>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</si>
  <si>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</si>
  <si>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</si>
  <si>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</si>
  <si>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</si>
  <si>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</si>
  <si>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</si>
  <si>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</si>
  <si>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</si>
  <si>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</si>
  <si>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</si>
  <si>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</si>
  <si>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</si>
  <si>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</si>
  <si>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</si>
  <si>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</si>
  <si>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</si>
  <si>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</si>
  <si>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</si>
  <si>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</si>
  <si>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</si>
  <si>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</si>
  <si>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</si>
  <si>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</si>
  <si>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</si>
  <si>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</si>
  <si>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</si>
  <si>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</si>
  <si>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</si>
  <si>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</si>
  <si>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</si>
  <si>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</si>
  <si>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</si>
  <si>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</si>
  <si>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</si>
  <si>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</si>
  <si>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</si>
  <si>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</si>
  <si>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</si>
  <si>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</si>
  <si>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</si>
  <si>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</si>
  <si>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</si>
  <si>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</si>
  <si>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</si>
  <si>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</si>
  <si>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</si>
  <si>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</si>
  <si>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</si>
  <si>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</si>
  <si>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</si>
  <si>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</si>
  <si>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</si>
  <si>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</si>
  <si>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</si>
  <si>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</si>
  <si>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</si>
  <si>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</si>
  <si>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</si>
  <si>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</si>
  <si>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</si>
  <si>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</si>
  <si>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</si>
  <si>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</si>
  <si>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</si>
  <si>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</si>
  <si>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</si>
  <si>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</si>
  <si>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</si>
  <si>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</si>
  <si>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</si>
  <si>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</si>
  <si>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</si>
  <si>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</si>
  <si>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</si>
  <si>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</si>
  <si>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</si>
  <si>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</si>
  <si>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</si>
  <si>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</si>
  <si>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</si>
  <si>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</si>
  <si>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</si>
  <si>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</si>
  <si>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</si>
  <si>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</si>
  <si>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</si>
  <si>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</si>
  <si>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</si>
  <si>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</si>
  <si>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</si>
  <si>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</si>
  <si>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</si>
  <si>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</si>
  <si>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</si>
  <si>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</si>
  <si>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</si>
  <si>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</si>
  <si>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</si>
  <si>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</si>
  <si>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</si>
  <si>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</si>
  <si>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</si>
  <si>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</si>
  <si>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</si>
  <si>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</si>
  <si>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</si>
  <si>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</si>
  <si>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</si>
  <si>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</si>
  <si>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</si>
  <si>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</si>
  <si>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</si>
  <si>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</si>
  <si>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</si>
  <si>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</si>
  <si>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</si>
  <si>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</si>
  <si>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</si>
  <si>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</si>
  <si>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</si>
  <si>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</si>
  <si>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</si>
  <si>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</si>
  <si>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</si>
  <si>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</si>
  <si>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</si>
  <si>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</si>
  <si>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</si>
  <si>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</si>
  <si>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</si>
  <si>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</si>
  <si>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</si>
  <si>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</si>
  <si>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</si>
  <si>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</si>
  <si>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</si>
  <si>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</si>
  <si>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</si>
  <si>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</si>
  <si>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</si>
  <si>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</si>
  <si>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</si>
  <si>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</si>
  <si>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</si>
  <si>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</si>
  <si>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</si>
  <si>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</si>
  <si>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</si>
  <si>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</si>
  <si>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</si>
  <si>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</si>
  <si>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</si>
  <si>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</si>
  <si>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</si>
  <si>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</si>
  <si>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</si>
  <si>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</si>
  <si>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</si>
  <si>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</si>
  <si>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</si>
  <si>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</si>
  <si>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</si>
  <si>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</si>
  <si>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</si>
  <si>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</si>
  <si>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</si>
  <si>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</si>
  <si>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</si>
  <si>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</si>
  <si>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</si>
  <si>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</si>
  <si>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</si>
  <si>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</si>
  <si>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</si>
  <si>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</si>
  <si>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</si>
  <si>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</si>
  <si>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</si>
  <si>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</si>
  <si>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</si>
  <si>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</si>
  <si>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</si>
  <si>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</si>
  <si>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</si>
  <si>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</si>
  <si>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</si>
  <si>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</si>
  <si>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</si>
  <si>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</si>
  <si>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</si>
  <si>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</si>
  <si>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</si>
  <si>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</si>
  <si>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</si>
  <si>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</si>
  <si>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</si>
  <si>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</si>
  <si>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</si>
  <si>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</si>
  <si>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</si>
  <si>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</si>
  <si>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</si>
  <si>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</si>
  <si>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</si>
  <si>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</si>
  <si>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</si>
  <si>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</si>
  <si>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</si>
  <si>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</si>
  <si>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</si>
  <si>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</si>
  <si>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</si>
  <si>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</si>
  <si>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</si>
  <si>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</si>
  <si>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</si>
  <si>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</si>
  <si>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</si>
  <si>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</si>
  <si>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</si>
  <si>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</si>
  <si>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</si>
  <si>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</si>
  <si>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</si>
  <si>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</si>
  <si>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</si>
  <si>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</si>
  <si>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</si>
  <si>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</si>
  <si>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</si>
  <si>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</si>
  <si>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</si>
  <si>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</si>
  <si>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</si>
  <si>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</si>
  <si>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</si>
  <si>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</si>
  <si>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</si>
  <si>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</si>
  <si>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</si>
  <si>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</si>
  <si>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</si>
  <si>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</si>
  <si>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</si>
  <si>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</si>
  <si>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</si>
  <si>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</si>
  <si>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</si>
  <si>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</si>
  <si>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</si>
  <si>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</si>
  <si>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</si>
  <si>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</si>
  <si>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</si>
  <si>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</si>
  <si>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</si>
  <si>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</si>
  <si>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</si>
  <si>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</si>
  <si>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</si>
  <si>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</si>
  <si>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</si>
  <si>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</si>
  <si>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</si>
  <si>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</si>
  <si>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</si>
  <si>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</si>
  <si>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</si>
  <si>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</si>
  <si>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</si>
  <si>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</si>
  <si>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</si>
  <si>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</si>
  <si>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</si>
  <si>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</si>
  <si>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</si>
  <si>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</si>
  <si>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</si>
  <si>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</si>
  <si>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</si>
  <si>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</si>
  <si>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</si>
  <si>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</si>
  <si>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</si>
  <si>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</si>
  <si>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</si>
  <si>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</si>
  <si>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</si>
  <si>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</si>
  <si>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</si>
  <si>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</si>
  <si>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</si>
  <si>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</si>
  <si>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</si>
  <si>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</si>
  <si>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</si>
  <si>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</si>
  <si>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</si>
  <si>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</si>
  <si>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</si>
  <si>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</si>
  <si>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</si>
  <si>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</si>
  <si>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</si>
  <si>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</si>
  <si>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</si>
  <si>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</si>
  <si>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</si>
  <si>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</si>
  <si>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</si>
  <si>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</si>
  <si>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</si>
  <si>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</si>
  <si>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</si>
  <si>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</si>
  <si>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</si>
  <si>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</si>
  <si>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</si>
  <si>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</si>
  <si>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</si>
  <si>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</si>
  <si>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</si>
  <si>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</si>
  <si>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</si>
  <si>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</si>
  <si>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</si>
  <si>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</si>
  <si>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</si>
  <si>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</si>
  <si>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</si>
  <si>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</si>
  <si>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</si>
  <si>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</si>
  <si>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</si>
  <si>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</si>
  <si>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</si>
  <si>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</si>
  <si>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</si>
  <si>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</si>
  <si>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</si>
  <si>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</si>
  <si>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</si>
  <si>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</si>
  <si>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</si>
  <si>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</si>
  <si>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</si>
  <si>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</si>
  <si>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</si>
  <si>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</si>
  <si>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</si>
  <si>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</si>
  <si>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</si>
  <si>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</si>
  <si>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</si>
  <si>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</si>
  <si>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</si>
  <si>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</si>
  <si>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</si>
  <si>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</si>
  <si>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</si>
  <si>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</si>
  <si>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</si>
  <si>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</si>
  <si>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</si>
  <si>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</si>
  <si>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</si>
  <si>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</si>
  <si>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</si>
  <si>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</si>
  <si>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</si>
  <si>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</si>
  <si>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</si>
  <si>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</si>
  <si>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</si>
  <si>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</si>
  <si>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</si>
  <si>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</si>
  <si>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</si>
  <si>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</si>
  <si>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</si>
  <si>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</si>
  <si>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</si>
  <si>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</si>
  <si>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</si>
  <si>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</si>
  <si>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</si>
  <si>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</si>
  <si>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</si>
  <si>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</si>
  <si>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</si>
  <si>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</si>
  <si>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</si>
  <si>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</si>
  <si>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</si>
  <si>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</si>
  <si>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</si>
  <si>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</si>
  <si>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</si>
  <si>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</si>
  <si>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</si>
  <si>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</si>
  <si>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</si>
  <si>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</si>
  <si>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</si>
  <si>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</si>
  <si>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</si>
  <si>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</si>
  <si>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</si>
  <si>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</si>
  <si>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</si>
  <si>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</si>
  <si>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</si>
  <si>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</si>
  <si>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</si>
  <si>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</si>
  <si>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</si>
  <si>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</si>
  <si>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</si>
  <si>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</si>
  <si>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</si>
  <si>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</si>
  <si>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</si>
  <si>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</si>
  <si>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</si>
  <si>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</si>
  <si>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</si>
  <si>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</si>
  <si>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</si>
  <si>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</si>
  <si>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</si>
  <si>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</si>
  <si>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</si>
  <si>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</si>
  <si>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</si>
  <si>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</si>
  <si>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</si>
  <si>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</si>
  <si>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</si>
  <si>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</si>
  <si>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</si>
  <si>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</si>
  <si>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</si>
  <si>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</si>
  <si>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</si>
  <si>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</si>
  <si>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</si>
  <si>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</si>
  <si>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</si>
  <si>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</si>
  <si>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</si>
  <si>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</si>
  <si>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</si>
  <si>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</si>
  <si>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</si>
  <si>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</si>
  <si>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</si>
  <si>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</si>
  <si>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</si>
  <si>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</si>
  <si>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</si>
  <si>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</si>
  <si>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</si>
  <si>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</si>
  <si>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</si>
  <si>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</si>
  <si>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</si>
  <si>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</si>
  <si>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</si>
  <si>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</si>
  <si>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</si>
  <si>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</si>
  <si>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</si>
  <si>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</si>
  <si>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</si>
  <si>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</si>
  <si>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</si>
  <si>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</si>
  <si>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</si>
  <si>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</si>
  <si>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</si>
  <si>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</si>
  <si>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</si>
  <si>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</si>
  <si>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</si>
  <si>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</si>
  <si>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</si>
  <si>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</si>
  <si>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</si>
  <si>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</si>
  <si>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</si>
  <si>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</si>
  <si>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</si>
  <si>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</si>
  <si>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</si>
  <si>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</si>
  <si>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</si>
  <si>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</si>
  <si>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</si>
  <si>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</si>
  <si>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</si>
  <si>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</si>
  <si>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</si>
  <si>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</si>
  <si>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</si>
  <si>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</si>
  <si>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</si>
  <si>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</si>
  <si>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</si>
  <si>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</si>
  <si>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</si>
  <si>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</si>
  <si>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</si>
  <si>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</si>
  <si>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</si>
  <si>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</si>
  <si>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</si>
  <si>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</si>
  <si>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</si>
  <si>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</si>
  <si>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</si>
  <si>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</si>
  <si>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</si>
  <si>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</si>
  <si>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</si>
  <si>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</si>
  <si>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</si>
  <si>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</si>
  <si>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</si>
  <si>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</si>
  <si>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</si>
  <si>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</si>
  <si>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</si>
  <si>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</si>
  <si>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</si>
  <si>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</si>
  <si>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</si>
  <si>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</si>
  <si>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</si>
  <si>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</si>
  <si>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</si>
  <si>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</si>
  <si>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</si>
  <si>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</si>
  <si>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</si>
  <si>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</si>
  <si>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</si>
  <si>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</si>
  <si>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</si>
  <si>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</si>
  <si>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</si>
  <si>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</si>
  <si>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</si>
  <si>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</si>
  <si>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</si>
  <si>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</si>
  <si>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</si>
  <si>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</si>
  <si>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</si>
  <si>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</si>
  <si>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</si>
  <si>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</si>
  <si>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</si>
  <si>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</si>
  <si>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</si>
  <si>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</si>
  <si>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</si>
  <si>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</si>
  <si>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</si>
  <si>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</si>
  <si>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</si>
  <si>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</si>
  <si>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</si>
  <si>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</si>
  <si>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</si>
  <si>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</si>
  <si>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</si>
  <si>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</si>
  <si>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</si>
  <si>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</si>
  <si>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</si>
  <si>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</si>
  <si>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</si>
  <si>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</si>
  <si>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</si>
  <si>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</si>
  <si>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</si>
  <si>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</si>
  <si>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</si>
  <si>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</si>
  <si>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</si>
  <si>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</si>
  <si>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</si>
  <si>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</si>
  <si>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</si>
  <si>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</si>
  <si>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</si>
  <si>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</si>
  <si>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</si>
  <si>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</si>
  <si>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</si>
  <si>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</si>
  <si>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</si>
  <si>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</si>
  <si>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</si>
  <si>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</si>
  <si>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</si>
  <si>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</si>
  <si>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</si>
  <si>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</si>
  <si>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</si>
  <si>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</si>
  <si>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</si>
  <si>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</si>
  <si>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</si>
  <si>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</si>
  <si>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</si>
  <si>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</si>
  <si>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</si>
  <si>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</si>
  <si>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</si>
  <si>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</si>
  <si>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</si>
  <si>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</si>
  <si>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</si>
  <si>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</si>
  <si>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</si>
  <si>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</si>
  <si>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</si>
  <si>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</si>
  <si>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</si>
  <si>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</si>
  <si>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</si>
  <si>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</si>
  <si>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</si>
  <si>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</si>
  <si>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</si>
  <si>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</si>
  <si>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</si>
  <si>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</si>
  <si>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</si>
  <si>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</si>
  <si>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</si>
  <si>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</si>
  <si>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</si>
  <si>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</si>
  <si>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</si>
  <si>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</si>
  <si>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</si>
  <si>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</si>
  <si>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</si>
  <si>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</si>
  <si>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</si>
  <si>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</si>
  <si>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</si>
  <si>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</si>
  <si>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</si>
  <si>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</si>
  <si>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</si>
  <si>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</si>
  <si>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</si>
  <si>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</si>
  <si>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</si>
  <si>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</si>
  <si>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</si>
  <si>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</si>
  <si>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</si>
  <si>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</si>
  <si>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</si>
  <si>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</si>
  <si>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</si>
  <si>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</si>
  <si>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</si>
  <si>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</si>
  <si>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</si>
  <si>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</si>
  <si>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</si>
  <si>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</si>
  <si>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</si>
  <si>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</si>
  <si>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</si>
  <si>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</si>
  <si>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</si>
  <si>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</si>
  <si>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</si>
  <si>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</si>
  <si>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</si>
  <si>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</si>
  <si>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</si>
  <si>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</si>
  <si>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</si>
  <si>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</si>
  <si>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</si>
  <si>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</si>
  <si>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</si>
  <si>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</si>
  <si>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</si>
  <si>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</si>
  <si>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</si>
  <si>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</si>
  <si>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</si>
  <si>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</si>
  <si>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</si>
  <si>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</si>
  <si>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</si>
  <si>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</si>
  <si>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</si>
  <si>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</si>
  <si>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</si>
  <si>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</si>
  <si>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</si>
  <si>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</si>
  <si>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</si>
  <si>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</si>
  <si>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</si>
  <si>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</si>
  <si>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</si>
  <si>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</si>
  <si>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</si>
  <si>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</si>
  <si>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</si>
  <si>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</si>
  <si>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</si>
  <si>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</si>
  <si>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</si>
  <si>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</si>
  <si>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</si>
  <si>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</si>
  <si>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</si>
  <si>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</si>
  <si>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</si>
  <si>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</si>
  <si>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</si>
  <si>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</si>
  <si>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</si>
  <si>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</si>
  <si>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</si>
  <si>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</si>
  <si>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</si>
  <si>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</si>
  <si>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</si>
  <si>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</si>
  <si>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</si>
  <si>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</si>
  <si>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</si>
  <si>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</si>
  <si>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</si>
  <si>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</si>
  <si>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</si>
  <si>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</si>
  <si>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</si>
  <si>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</si>
  <si>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</si>
  <si>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</si>
  <si>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</si>
  <si>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</si>
  <si>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</si>
  <si>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</si>
  <si>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</si>
  <si>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</si>
  <si>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</si>
  <si>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</si>
  <si>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</si>
  <si>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</si>
  <si>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</si>
  <si>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</si>
  <si>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</si>
  <si>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</si>
  <si>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</si>
  <si>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</si>
  <si>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</si>
  <si>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</si>
  <si>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</si>
  <si>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</si>
  <si>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</si>
  <si>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</si>
  <si>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</si>
  <si>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</si>
  <si>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</si>
  <si>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</si>
  <si>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</si>
  <si>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</si>
  <si>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</si>
  <si>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</si>
  <si>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</si>
  <si>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</si>
  <si>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</si>
  <si>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</si>
  <si>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</si>
  <si>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</si>
  <si>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</si>
  <si>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</si>
  <si>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</si>
  <si>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</si>
  <si>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</si>
  <si>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</si>
  <si>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</si>
  <si>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</si>
  <si>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</si>
  <si>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</si>
  <si>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</si>
  <si>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</si>
  <si>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</si>
  <si>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</si>
  <si>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</si>
  <si>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</si>
  <si>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</si>
  <si>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</si>
  <si>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</si>
  <si>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</si>
  <si>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</si>
  <si>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</si>
  <si>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</si>
  <si>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</si>
  <si>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</si>
  <si>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</si>
  <si>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</si>
  <si>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</si>
  <si>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</si>
  <si>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</si>
  <si>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</si>
  <si>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</si>
  <si>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</si>
  <si>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</si>
  <si>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</si>
  <si>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</si>
  <si>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</si>
  <si>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</si>
  <si>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</si>
  <si>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</si>
  <si>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</si>
  <si>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</si>
  <si>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</si>
  <si>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</si>
  <si>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</si>
  <si>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</si>
  <si>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</si>
  <si>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</si>
  <si>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</si>
  <si>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</si>
  <si>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</si>
  <si>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</si>
  <si>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</si>
  <si>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</si>
  <si>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</si>
  <si>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</si>
  <si>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</si>
  <si>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</si>
  <si>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</si>
  <si>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</si>
  <si>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</si>
  <si>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</si>
  <si>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</si>
  <si>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</si>
  <si>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</si>
  <si>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</si>
  <si>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</si>
  <si>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</si>
  <si>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</si>
  <si>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</si>
  <si>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</si>
  <si>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</si>
  <si>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</si>
  <si>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</si>
  <si>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</si>
  <si>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</si>
  <si>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</si>
  <si>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</si>
  <si>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</si>
  <si>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</si>
  <si>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</si>
  <si>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</si>
  <si>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</si>
  <si>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</si>
  <si>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</si>
  <si>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</si>
  <si>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</si>
  <si>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</si>
  <si>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</si>
  <si>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</si>
  <si>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</si>
  <si>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</si>
  <si>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</si>
  <si>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</si>
  <si>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</si>
  <si>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</si>
  <si>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</si>
  <si>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</si>
  <si>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</si>
  <si>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</si>
  <si>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</si>
  <si>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</si>
  <si>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</si>
  <si>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</si>
  <si>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</si>
  <si>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</si>
  <si>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</si>
  <si>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</si>
  <si>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</si>
  <si>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</si>
  <si>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</si>
  <si>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</si>
  <si>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</si>
  <si>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</si>
  <si>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</si>
  <si>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</si>
  <si>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</si>
  <si>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</si>
  <si>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</si>
  <si>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</si>
  <si>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</si>
  <si>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120 mins</t>
  </si>
  <si>
    <t>PCM-20251113-00001863</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</si>
  <si>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</si>
  <si>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</si>
  <si>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</si>
  <si>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</si>
  <si>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</si>
  <si>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</si>
  <si>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</si>
  <si>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</si>
  <si>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</si>
  <si>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</si>
  <si>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10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</si>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</sst>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311.92168738425971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45974.870113310186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45974.870113310186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45974.870113310186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45974.870113310186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45974.870113310186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45974.870113310186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45974.870113310186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45974.870113310186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45974.870113310186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45974.870113310186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45974.870113310186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45974.870113310186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45974.870113310186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45974.870113310186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45974.870113310186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45974.870113310186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45974.870113310186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45974.870113310186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45974.870113310186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45974.870113310186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45974.870113310186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45974.870113310186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45974.870113310186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45974.870113310186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45974.870113310186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45974.870113310186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45974.870113310186</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45974.870113310186</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45974.870113310186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45974.870113310186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45974.870113310186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45974.870113310186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45974.870113310186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45974.870113310186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45974.870113310186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45974.870113310186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45974.870113310186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45974.870113310186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45974.870113310186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45974.870113310186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45974.870113310186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45974.870113310186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45974.870113310186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45974.870113310186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45974.870113310186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45974.870113310186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45974.870113310186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45974.870113310186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45974.870113310186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45974.870113310186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45974.870113310186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45974.870113310186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45974.870113310186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45974.870113310186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45974.870113310186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45974.870113310186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45974.870113310186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45974.870113310186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45974.870113310186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45974.870113310186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45974.870113310186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45974.870113310186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45974.870113310186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45974.870113310186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45974.870113310186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45974.870113310186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45974.870113310186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45974.870113310186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45974.870113310186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45974.870113310186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45974.870113310186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45974.870113310186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45974.870113310186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45974.870113310186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45974.870113310186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45974.870113310186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45974.870113310186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45974.870113310186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45974.870113310186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45974.870113310186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45974.870113310186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45974.870113310186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45974.870113310186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45974.870113310186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45974.870113310186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45974.870113310186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45974.870113310186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45974.870113310186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45974.870113310186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45974.870113310186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45974.870113310186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45974.870113310186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45974.870113310186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45974.870113310186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45974.870113310186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45974.870113310186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45974.870113310186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45974.870113310186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45974.870113310186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45974.870113310186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45974.870113310186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45974.870113310186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45974.870113310186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45974.870113310186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45974.870113310186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45974.870113310186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45974.870113310186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45974.870113310186</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149.87027534722438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0.26382858796569053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9.6387731464346871E-3</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45974.870113310186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45974.870113310186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45974.870113310186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45974.870113310186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45974.870113310186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45974.870113310186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45974.870113310186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45974.870113310186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45974.870113310186</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45974.870113310186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45974.870113310186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45974.870113310186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45974.870113310186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45974.870113310186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45974.870113310186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45974.870113310186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45974.870113310186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45974.870113310186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45974.870113310186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45974.870113310186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45974.870113310186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45974.870113310186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45974.870113310186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45974.870113310186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45974.870113310186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45974.870113310186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45974.870113310186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45974.870113310186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45974.870113310186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45974.870113310186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45974.870113310186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45974.870113310186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45974.870113310186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45974.870113310186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45974.870113310186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45974.870113310186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45974.870113310186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45974.870113310186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45974.870113310186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45974.870113310186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45974.870113310186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45974.870113310186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45974.870113310186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45974.870113310186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45974.870113310186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45974.870113310186</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45974.870113310186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45974.870113310186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45974.870113310186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45974.870113310186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45974.870113310186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45974.870113310186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45974.870113310186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45974.870113310186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45974.870113310186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45974.870113310186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45974.870113310186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45974.870113310186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45974.870113310186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45974.870113310186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45974.870113310186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45974.870113310186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45974.870113310186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45974.870113310186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45974.870113310186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45974.870113310186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45974.870113310186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45974.870113310186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45974.870113310186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45974.870113310186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45974.870113310186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45974.870113310186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45974.870113310186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45974.870113310186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45974.870113310186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45974.870113310186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45974.870113310186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45974.870113310186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45974.870113310186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45974.870113310186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45974.870113310186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45974.870113310186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45974.870113310186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45974.870113310186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45974.870113310186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45974.870113310186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45974.870113310186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45974.870113310186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45974.870113310186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45974.870113310186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45974.870113310186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45974.870113310186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45974.870113310186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45974.870113310186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45974.870113310186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45974.870113310186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45974.870113310186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45974.870113310186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45974.870113310186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45974.870113310186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45974.870113310186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45974.870113310186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45974.870113310186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45974.870113310186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45974.870113310186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45974.870113310186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45974.870113310186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45974.870113310186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45974.870113310186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45974.870113310186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45974.870113310186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45974.870113310186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45974.870113310186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45974.870113310186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45974.870113310186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45974.870113310186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45974.870113310186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45974.870113310186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45974.870113310186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45974.870113310186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45974.870113310186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45974.870113310186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45974.870113310186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45974.870113310186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45974.870113310186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45974.870113310186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45974.870113310186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45974.870113310186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45974.870113310186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45974.870113310186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45974.870113310186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45974.870113310186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45974.870113310186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45974.870113310186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45974.870113310186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45974.870113310186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45974.870113310186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45974.870113310186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45974.870113310186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45974.870113310186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45974.870113310186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45974.870113310186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45974.870113310186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45974.870113310186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45974.870113310186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45974.870113310186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45974.870113310186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45974.870113310186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45974.870113310186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45974.870113310186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45974.870113310186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45974.870113310186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45974.870113310186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45974.870113310186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45974.870113310186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45974.870113310186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45974.870113310186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45974.870113310186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45974.870113310186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45974.870113310186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45974.870113310186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45974.870113310186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45974.870113310186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45974.870113310186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45974.870113310186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45974.870113310186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45974.870113310186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45974.870113310186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45974.870113310186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45974.870113310186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45974.870113310186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45974.870113310186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45974.870113310186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45974.870113310186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45974.870113310186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45974.870113310186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45974.870113310186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45974.870113310186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45974.870113310186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45974.870113310186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45974.870113310186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45974.870113310186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45974.870113310186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45974.870113310186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45974.870113310186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45974.870113310186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45974.870113310186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45974.870113310186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45974.870113310186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45974.870113310186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45974.870113310186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45974.870113310186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45974.870113310186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45974.870113310186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45974.870113310186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45974.870113310186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45974.870113310186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45974.870113310186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45974.870113310186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45974.870113310186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45974.870113310186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45974.870113310186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45974.870113310186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45974.870113310186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45974.870113310186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45974.870113310186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45974.870113310186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45974.870113310186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45974.870113310186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45974.870113310186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45974.870113310186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45974.870113310186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45974.870113310186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45974.870113310186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45974.870113310186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45974.870113310186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45974.870113310186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45974.870113310186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45974.870113310186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45974.870113310186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45974.870113310186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45974.870113310186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45974.870113310186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45974.870113310186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45974.870113310186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45974.870113310186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45974.870113310186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45974.870113310186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45974.870113310186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45974.870113310186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45974.870113310186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45974.870113310186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45974.870113310186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45974.870113310186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45974.870113310186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45974.870113310186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45974.870113310186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45974.870113310186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45974.870113310186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45974.870113310186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45974.870113310186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45974.870113310186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45974.870113310186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45974.870113310186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45974.870113310186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45974.870113310186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45974.870113310186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45974.870113310186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45974.870113310186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45974.870113310186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45974.870113310186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45974.870113310186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45974.870113310186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45974.870113310186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45974.870113310186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45974.870113310186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45974.870113310186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45974.870113310186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45974.870113310186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45974.870113310186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45974.870113310186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45974.870113310186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45974.870113310186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45974.870113310186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45974.870113310186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45974.870113310186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45974.870113310186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45974.870113310186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45974.870113310186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45974.870113310186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45974.870113310186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45974.870113310186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45974.870113310186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45974.870113310186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45974.870113310186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45974.870113310186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45974.870113310186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45974.870113310186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45974.870113310186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45974.870113310186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45974.870113310186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45974.870113310186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45974.870113310186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45974.870113310186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45974.870113310186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45974.870113310186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45974.870113310186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45974.870113310186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45974.870113310186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45974.870113310186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45974.870113310186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45974.870113310186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45974.870113310186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45974.870113310186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45974.870113310186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45974.870113310186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45974.870113310186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45974.870113310186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45974.870113310186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45974.870113310186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45974.870113310186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45974.870113310186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45974.870113310186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45974.870113310186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45974.870113310186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45974.870113310186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45974.870113310186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45974.870113310186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45974.870113310186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45974.870113310186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45974.870113310186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45974.870113310186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45974.870113310186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45974.870113310186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45974.870113310186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45974.870113310186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45974.870113310186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45974.870113310186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45974.870113310186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45974.870113310186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45974.870113310186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45974.870113310186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45974.870113310186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45974.870113310186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45974.870113310186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45974.870113310186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45974.870113310186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45974.870113310186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45974.870113310186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45974.870113310186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45974.870113310186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45974.870113310186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45974.870113310186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45974.870113310186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45974.870113310186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45974.870113310186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45974.870113310186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45974.870113310186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45974.870113310186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45974.870113310186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45974.870113310186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45974.870113310186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45974.870113310186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45974.870113310186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45974.870113310186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45974.870113310186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45974.870113310186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45974.870113310186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45974.870113310186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45974.870113310186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45974.870113310186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45974.870113310186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45974.870113310186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45974.870113310186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45974.870113310186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45974.870113310186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45974.870113310186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45974.870113310186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45974.870113310186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45974.870113310186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45974.870113310186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45974.870113310186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45974.870113310186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45974.870113310186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45974.870113310186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45974.870113310186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45974.870113310186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45974.870113310186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45974.870113310186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45974.870113310186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45974.870113310186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45974.870113310186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45974.870113310186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45974.870113310186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45974.870113310186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45974.870113310186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45974.870113310186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45974.870113310186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45974.870113310186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45974.870113310186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45974.870113310186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45974.870113310186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45974.870113310186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45974.870113310186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45974.870113310186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45974.870113310186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45974.870113310186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45974.870113310186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45974.870113310186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45974.870113310186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45974.870113310186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45974.870113310186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45974.870113310186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45974.870113310186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45974.870113310186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45974.870113310186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45974.870113310186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45974.870113310186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45974.870113310186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45974.870113310186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45974.870113310186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45974.870113310186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45974.870113310186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45974.870113310186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45974.870113310186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45974.870113310186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45974.870113310186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45974.870113310186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45974.870113310186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45974.870113310186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45974.870113310186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45974.870113310186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45974.870113310186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45974.870113310186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45974.870113310186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45974.870113310186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45974.870113310186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45974.870113310186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45974.870113310186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45974.870113310186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45974.870113310186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45974.870113310186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45974.870113310186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45974.870113310186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45974.870113310186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45974.870113310186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45974.870113310186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45974.870113310186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45974.870113310186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45974.870113310186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45974.870113310186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45974.870113310186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45974.870113310186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45974.870113310186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45974.870113310186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45974.870113310186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45974.870113310186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45974.870113310186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45974.870113310186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45974.870113310186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45974.870113310186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45974.870113310186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45974.870113310186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45974.870113310186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45974.870113310186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45974.870113310186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45974.870113310186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45974.870113310186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45974.870113310186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45974.870113310186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45974.870113310186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45974.870113310186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45974.870113310186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45974.870113310186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45974.870113310186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45974.870113310186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45974.870113310186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45974.870113310186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45974.870113310186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45974.870113310186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45974.870113310186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45974.870113310186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45974.870113310186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45974.870113310186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45974.870113310186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45974.870113310186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45974.870113310186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45974.870113310186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45974.870113310186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45974.870113310186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45974.870113310186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45974.870113310186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45974.870113310186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45974.870113310186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45974.870113310186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45974.870113310186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45974.870113310186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45974.870113310186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45974.870113310186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45974.870113310186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45974.870113310186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45974.870113310186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45974.870113310186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45974.870113310186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45974.870113310186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45974.870113310186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45974.870113310186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45974.870113310186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45974.870113310186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45974.870113310186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45974.870113310186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45974.870113310186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45974.870113310186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45974.870113310186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45974.870113310186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45974.870113310186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45974.870113310186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45974.870113310186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45974.870113310186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45974.870113310186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45974.870113310186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45974.870113310186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45974.870113310186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45974.870113310186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45974.870113310186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45974.870113310186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45974.870113310186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45974.870113310186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45974.870113310186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45974.870113310186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45974.870113310186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45974.870113310186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45974.870113310186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45974.870113310186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45974.870113310186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45974.870113310186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45974.870113310186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45974.870113310186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45974.870113310186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45974.870113310186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45974.870113310186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45974.870113310186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45974.870113310186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45974.870113310186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45974.870113310186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45974.870113310186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45974.870113310186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45974.870113310186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45974.870113310186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45974.870113310186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45974.870113310186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45974.870113310186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45974.870113310186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45974.870113310186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45974.870113310186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45974.870113310186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45974.870113310186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45974.870113310186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45974.870113310186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45974.870113310186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45974.870113310186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45974.870113310186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45974.870113310186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45974.870113310186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45974.870113310186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45974.870113310186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45974.870113310186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45974.870113310186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45974.870113310186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45974.870113310186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45974.870113310186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45974.870113310186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45974.870113310186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45974.870113310186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45974.870113310186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45974.870113310186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45974.870113310186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45974.870113310186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45974.870113310186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45974.870113310186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45974.870113310186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45974.870113310186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45974.870113310186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45974.870113310186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45974.870113310186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45974.870113310186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45974.870113310186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45974.870113310186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45974.870113310186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45974.870113310186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45974.870113310186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45974.870113310186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45974.870113310186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45974.870113310186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45974.870113310186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45974.870113310186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45974.870113310186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45974.870113310186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45974.870113310186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45974.870113310186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45974.870113310186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45974.870113310186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45974.870113310186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45974.870113310186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45974.870113310186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45974.870113310186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45974.870113310186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45974.870113310186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45974.870113310186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45974.870113310186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45974.870113310186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45974.870113310186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45974.870113310186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45974.870113310186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45974.870113310186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45974.870113310186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45974.870113310186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45974.870113310186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45974.870113310186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45974.870113310186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45974.870113310186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45974.870113310186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45974.870113310186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45974.870113310186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45974.870113310186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45974.870113310186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45974.870113310186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45974.870113310186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45974.870113310186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45974.870113310186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45974.870113310186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45974.870113310186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45974.870113310186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45974.870113310186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45974.870113310186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45974.870113310186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45974.870113310186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45974.870113310186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45974.870113310186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45974.870113310186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45974.870113310186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45974.870113310186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45974.870113310186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45974.870113310186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45974.870113310186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45974.870113310186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45974.870113310186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45974.870113310186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45974.870113310186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45974.870113310186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45974.870113310186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45974.870113310186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45974.870113310186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45974.870113310186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45974.870113310186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45974.870113310186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45974.870113310186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45974.870113310186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45974.870113310186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45974.870113310186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45974.870113310186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45974.870113310186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45974.870113310186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45974.870113310186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45974.870113310186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45974.870113310186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45974.870113310186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45974.870113310186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45974.870113310186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45974.870113310186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45974.870113310186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45974.870113310186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45974.870113310186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45974.870113310186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45974.870113310186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45974.870113310186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45974.870113310186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45974.870113310186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45974.870113310186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45974.870113310186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45974.870113310186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45974.870113310186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45974.870113310186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45974.870113310186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45974.870113310186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45974.870113310186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45974.870113310186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45974.870113310186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45974.870113310186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45974.870113310186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45974.870113310186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45974.870113310186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45974.870113310186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45974.870113310186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45974.870113310186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45974.870113310186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45974.870113310186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45974.870113310186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45974.870113310186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45974.870113310186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45974.870113310186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45974.870113310186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45974.870113310186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45974.870113310186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45974.870113310186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45974.870113310186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45974.870113310186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45974.870113310186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45974.870113310186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45974.870113310186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45974.870113310186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45974.870113310186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45974.870113310186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45974.870113310186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45974.870113310186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45974.870113310186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45974.870113310186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45974.870113310186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45974.870113310186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45974.870113310186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45974.870113310186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45974.870113310186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45974.870113310186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45974.870113310186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45974.870113310186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45974.870113310186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45974.870113310186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45974.870113310186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45974.870113310186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45974.870113310186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45974.870113310186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45974.870113310186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45974.870113310186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45974.870113310186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45974.870113310186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45974.870113310186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45974.870113310186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45974.870113310186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45974.870113310186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45974.870113310186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45974.870113310186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45974.870113310186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45974.870113310186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45974.870113310186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45974.870113310186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45974.870113310186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45974.870113310186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45974.870113310186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45974.870113310186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45974.870113310186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45974.870113310186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45974.870113310186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45974.870113310186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45974.870113310186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45974.870113310186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45974.870113310186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45974.870113310186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45974.870113310186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45974.870113310186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45974.870113310186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45974.870113310186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45974.870113310186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45974.870113310186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45974.870113310186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45974.870113310186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45974.870113310186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45974.870113310186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45974.870113310186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45974.870113310186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45974.870113310186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45974.870113310186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45974.870113310186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45974.870113310186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45974.870113310186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45974.870113310186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45974.870113310186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45974.870113310186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45974.870113310186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45974.870113310186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45974.870113310186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45974.870113310186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45974.870113310186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45974.870113310186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45974.870113310186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45974.870113310186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45974.870113310186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45974.870113310186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45974.870113310186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45974.870113310186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45974.870113310186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45974.870113310186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45974.870113310186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45974.870113310186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45974.870113310186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45974.870113310186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45974.870113310186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45974.870113310186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45974.870113310186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45974.870113310186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45974.870113310186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45974.870113310186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45974.870113310186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45974.870113310186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45974.870113310186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45974.870113310186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45974.870113310186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45974.870113310186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45974.870113310186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45974.870113310186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45974.870113310186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45974.870113310186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45974.870113310186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45974.870113310186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45974.870113310186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45974.870113310186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45974.870113310186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45974.870113310186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45974.870113310186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45974.870113310186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45974.870113310186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45974.870113310186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45974.870113310186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45974.870113310186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45974.870113310186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45974.870113310186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45974.870113310186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45974.870113310186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45974.870113310186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45974.870113310186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45974.870113310186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45974.870113310186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45974.870113310186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45974.870113310186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45974.870113310186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45974.870113310186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45974.870113310186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45974.870113310186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45974.870113310186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45974.870113310186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45974.870113310186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45974.870113310186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45974.870113310186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45974.870113310186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45974.870113310186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45974.870113310186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45974.870113310186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45974.870113310186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45974.870113310186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45974.870113310186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45974.870113310186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45974.870113310186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45974.870113310186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45974.870113310186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45974.870113310186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45974.870113310186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45974.870113310186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45974.870113310186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45974.870113310186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45974.870113310186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45974.870113310186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45974.870113310186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45974.870113310186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45974.870113310186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45974.870113310186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45974.870113310186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45974.870113310186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45974.870113310186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45974.870113310186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45974.870113310186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45974.870113310186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45974.870113310186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45974.870113310186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45974.870113310186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45974.870113310186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45974.870113310186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45974.870113310186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45974.870113310186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45974.870113310186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45974.870113310186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45974.870113310186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45974.870113310186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45974.870113310186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45974.870113310186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45974.870113310186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45974.870113310186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45974.870113310186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45974.870113310186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45974.870113310186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45974.870113310186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45974.870113310186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45974.870113310186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45974.870113310186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45974.870113310186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45974.870113310186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45974.870113310186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45974.870113310186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45974.870113310186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45974.870113310186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45974.870113310186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45974.870113310186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45974.870113310186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45974.870113310186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45974.870113310186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45974.870113310186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45974.870113310186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45974.870113310186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45974.870113310186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45974.870113310186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45974.870113310186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45974.870113310186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45974.870113310186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45974.870113310186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45974.870113310186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45974.870113310186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45974.870113310186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45974.870113310186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45974.870113310186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45974.870113310186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45974.870113310186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45974.870113310186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45974.870113310186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45974.870113310186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45974.870113310186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45974.870113310186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45974.870113310186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45974.870113310186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45974.870113310186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45974.870113310186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45974.870113310186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45974.870113310186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45974.870113310186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45974.870113310186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45974.870113310186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45974.870113310186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45974.870113310186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45974.870113310186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45974.870113310186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45974.870113310186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45974.870113310186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45974.870113310186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45974.870113310186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45974.870113310186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45974.870113310186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45974.870113310186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45974.870113310186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45974.870113310186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45974.870113310186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45974.870113310186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45974.870113310186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45974.870113310186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45974.870113310186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45974.870113310186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45974.870113310186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45974.870113310186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45974.870113310186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45974.870113310186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45974.870113310186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45974.870113310186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45974.870113310186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45974.870113310186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45974.870113310186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45974.870113310186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45974.870113310186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45974.870113310186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45974.870113310186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45974.870113310186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45974.870113310186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45974.870113310186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45974.870113310186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45974.870113310186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45974.870113310186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45974.870113310186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45974.870113310186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45974.870113310186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45974.870113310186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45974.870113310186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45974.870113310186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45974.870113310186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45974.870113310186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45974.870113310186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45974.870113310186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45974.870113310186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45974.870113310186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45974.870113310186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45974.870113310186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45974.870113310186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45974.870113310186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45974.870113310186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45974.870113310186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45974.870113310186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45974.870113310186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45974.870113310186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45974.870113310186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45974.870113310186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45974.870113310186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45974.870113310186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45974.870113310186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45974.870113310186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45974.870113310186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45974.870113310186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45974.870113310186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45974.870113310186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45974.870113310186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45974.870113310186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45974.870113310186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45974.870113310186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45974.870113310186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45974.870113310186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45974.870113310186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45974.870113310186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45974.870113310186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45974.870113310186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45974.870113310186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45974.870113310186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45974.870113310186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45974.870113310186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45974.870113310186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45974.870113310186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45974.870113310186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45974.870113310186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45974.870113310186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45974.870113310186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45974.870113310186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45974.870113310186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45974.870113310186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45974.870113310186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45974.870113310186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45974.870113310186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45974.870113310186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45974.870113310186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45974.870113310186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45974.870113310186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45974.870113310186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45974.870113310186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45974.870113310186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45974.870113310186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45974.870113310186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45974.870113310186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45974.870113310186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45974.870113310186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45974.870113310186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45974.870113310186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45974.870113310186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45974.870113310186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45974.870113310186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45974.870113310186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45974.870113310186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45974.870113310186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45974.870113310186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45974.870113310186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45974.870113310186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45974.870113310186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45974.870113310186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45974.870113310186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45974.870113310186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45974.870113310186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45974.870113310186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45974.870113310186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45974.870113310186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45974.870113310186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45974.870113310186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45974.870113310186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45974.870113310186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45974.870113310186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45974.870113310186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45974.870113310186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45974.870113310186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45974.870113310186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45974.870113310186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45974.870113310186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45974.870113310186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45974.870113310186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45974.870113310186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45974.870113310186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45974.870113310186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45974.870113310186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45974.870113310186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45974.870113310186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45974.870113310186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45974.870113310186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45974.870113310186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45974.870113310186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45974.870113310186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45974.870113310186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45974.870113310186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45974.870113310186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45974.870113310186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45974.870113310186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45974.870113310186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45974.870113310186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45974.870113310186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45974.870113310186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45974.870113310186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45974.870113310186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45974.870113310186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45974.870113310186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45974.870113310186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45974.870113310186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45974.870113310186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45974.870113310186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45974.870113310186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45974.870113310186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45974.870113310186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45974.870113310186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45974.870113310186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45974.870113310186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271.38939571758965</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45974.870113310186</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8.3887731452705339E-3</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45974.870113310186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45974.870113310186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45974.870113310186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45974.870113310186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45974.870113310186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45974.870113310186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45974.870113310186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45974.870113310186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45974.870113310186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45974.870113310186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45974.870113310186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45974.870113310186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45974.870113310186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45974.870113310186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45974.870113310186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45974.870113310186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45974.870113310186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45974.870113310186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45974.870113310186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45974.870113310186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45974.870113310186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45974.870113310186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45974.870113310186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45974.870113310186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45974.870113310186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45974.870113310186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45974.870113310186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45974.870113310186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45974.870113310186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45974.870113310186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45974.870113310186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45974.870113310186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45974.870113310186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45974.870113310186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45974.870113310186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45974.870113310186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45974.870113310186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45974.870113310186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45974.870113310186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45974.870113310186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45974.870113310186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45974.870113310186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45974.870113310186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45974.870113310186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45974.870113310186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45974.870113310186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45974.870113310186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45974.870113310186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45974.870113310186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45974.870113310186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45974.870113310186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45974.870113310186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45974.870113310186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45974.870113310186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45974.870113310186</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K17" sqref="K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83.038053124997532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48.681235995369207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9" ca="1" si="1">IFERROR(NOW()-F4,"")</f>
        <v>26.209002199073439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32985</v>
      </c>
      <c r="E6" s="124" t="s">
        <v>39021</v>
      </c>
      <c r="F6" s="157">
        <v>45974.796770833331</v>
      </c>
      <c r="G6" s="126">
        <f t="shared" ca="1" si="1"/>
        <v>7.3342476855032146E-2</v>
      </c>
      <c r="H6" s="125">
        <v>45974.790520833332</v>
      </c>
      <c r="I6" s="124" t="str">
        <f>IFERROR(VLOOKUP(D6,DB!A:F,6,0),"")</f>
        <v>SCECO</v>
      </c>
      <c r="J6" s="124" t="str">
        <f>IFERROR(VLOOKUP(D6,DB!A:G,7,0),"")</f>
        <v>Dead</v>
      </c>
      <c r="K6" s="124" t="s">
        <v>39123</v>
      </c>
      <c r="L6" s="124" t="str">
        <f>IFERROR(VLOOKUP(D6,DB!A:I,9,0),"")</f>
        <v>Latis</v>
      </c>
    </row>
    <row r="7" spans="1:13">
      <c r="A7" s="124" t="s">
        <v>39124</v>
      </c>
      <c r="B7" s="124" t="str">
        <f>IFERROR(VLOOKUP(D7,DB!A:K,11,0),"")</f>
        <v>R5</v>
      </c>
      <c r="C7" s="124">
        <v>1</v>
      </c>
      <c r="D7" s="124" t="s">
        <v>36049</v>
      </c>
      <c r="E7" s="124" t="s">
        <v>39021</v>
      </c>
      <c r="F7" s="157">
        <v>45974.832604166666</v>
      </c>
      <c r="G7" s="126">
        <f t="shared" ca="1" si="1"/>
        <v>3.750914351985557E-2</v>
      </c>
      <c r="H7" s="125">
        <v>45974.826354166667</v>
      </c>
      <c r="I7" s="124" t="str">
        <f>IFERROR(VLOOKUP(D7,DB!A:F,6,0),"")</f>
        <v>Generator-SG</v>
      </c>
      <c r="J7" s="124" t="str">
        <f>IFERROR(VLOOKUP(D7,DB!A:G,7,0),"")</f>
        <v>Vandalized</v>
      </c>
      <c r="K7" s="124" t="s">
        <v>39125</v>
      </c>
      <c r="L7" s="124" t="str">
        <f>IFERROR(VLOOKUP(D7,DB!A:I,9,0),"")</f>
        <v>Latis</v>
      </c>
    </row>
    <row r="8" spans="1:13">
      <c r="A8" s="124"/>
      <c r="B8" s="124" t="str">
        <f>IFERROR(VLOOKUP(D8,DB!A:K,11,0),"")</f>
        <v/>
      </c>
      <c r="C8" s="124"/>
      <c r="D8"/>
      <c r="E8" s="124"/>
      <c r="F8" s="124"/>
      <c r="G8" s="126">
        <f t="shared" ca="1" si="1"/>
        <v>45974.870113310186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45974.870113310186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45974.870113310186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45974.870113310186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45974.870113310186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45974.870113310186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45974.870113310186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45974.870113310186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45974.870113310186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45974.870113310186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45974.870113310186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45974.870113310186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45974.870113310186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45974.870113310186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45974.870113310186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45974.870113310186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45974.870113310186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45974.870113310186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45974.870113310186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45974.870113310186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45974.870113310186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45974.870113310186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45974.870113310186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45974.870113310186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45974.870113310186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45974.870113310186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45974.870113310186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45974.870113310186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45974.870113310186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45974.870113310186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45974.870113310186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45974.870113310186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45974.870113310186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45974.870113310186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45974.870113310186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45974.870113310186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45974.870113310186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45974.870113310186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45974.870113310186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45974.870113310186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45974.870113310186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45974.870113310186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45974.870113310186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45974.870113310186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45974.870113310186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45974.870113310186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45974.870113310186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45974.870113310186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45974.870113310186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45974.870113310186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45974.870113310186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45974.870113310186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45974.870113310186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45974.870113310186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45974.870113310186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45974.870113310186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45974.870113310186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45974.870113310186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45974.870113310186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45974.870113310186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45974.870113310186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45974.870113310186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45974.870113310186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45974.870113310186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45974.870113310186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45974.870113310186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45974.870113310186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45974.870113310186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45974.870113310186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45974.870113310186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45974.870113310186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45974.870113310186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45974.870113310186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45974.870113310186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45974.870113310186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45974.870113310186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45974.870113310186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45974.870113310186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45974.870113310186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45974.870113310186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45974.870113310186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45974.870113310186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45974.870113310186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45974.870113310186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45974.870113310186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45974.870113310186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45974.870113310186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45974.870113310186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45974.870113310186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45974.870113310186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45974.870113310186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45974.870113310186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45974.870113310186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45974.870113310186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45974.870113310186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45974.870113310186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45974.870113310186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45974.870113310186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45974.870113310186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45974.870113310186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45974.870113310186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45974.870113310186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45974.870113310186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45974.870113310186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45974.870113310186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45974.870113310186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45974.870113310186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45974.870113310186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45974.870113310186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45974.870113310186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45974.870113310186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45974.870113310186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45974.870113310186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45974.870113310186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45974.870113310186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45974.870113310186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45974.870113310186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45974.870113310186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45974.870113310186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45974.870113310186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45974.870113310186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45974.870113310186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45974.870113310186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45974.870113310186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45974.870113310186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45974.870113310186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45974.870113310186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45974.870113310186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45974.870113310186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45974.870113310186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45974.870113310186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45974.870113310186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45974.870113310186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45974.870113310186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45974.870113310186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45974.870113310186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45974.870113310186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45974.870113310186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45974.870113310186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45974.870113310186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45974.870113310186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45974.870113310186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45974.870113310186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45974.870113310186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45974.870113310186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45974.870113310186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45974.870113310186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45974.870113310186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45974.870113310186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45974.870113310186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45974.870113310186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45974.870113310186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45974.870113310186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45974.870113310186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45974.870113310186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45974.870113310186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45974.870113310186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45974.870113310186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45974.870113310186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45974.870113310186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45974.870113310186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45974.870113310186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45974.870113310186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45974.870113310186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45974.870113310186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45974.870113310186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45974.870113310186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45974.870113310186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45974.870113310186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45974.870113310186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45974.870113310186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45974.870113310186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45974.870113310186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45974.870113310186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45974.870113310186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45974.870113310186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45974.870113310186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45974.870113310186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45974.870113310186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45974.870113310186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45974.870113310186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45974.870113310186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45974.870113310186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45974.870113310186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45974.870113310186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45974.870113310186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45974.870113310186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45974.870113310186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45974.870113310186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45974.870113310186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45974.870113310186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45974.870113310186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45974.870113310186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45974.870113310186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45974.870113310186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45974.870113310186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45974.870113310186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45974.870113310186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45974.870113310186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45974.870113310186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45974.870113310186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45974.870113310186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45974.870113310186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45974.870113310186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45974.870113310186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45974.870113310186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45974.870113310186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45974.870113310186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45974.870113310186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45974.870113310186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45974.870113310186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45974.870113310186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45974.870113310186</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45974.870113310186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45974.870113310186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45974.870113310186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45974.870113310186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45974.870113310186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45974.870113310186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45974.870113310186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45974.870113310186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45974.870113310186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45974.870113310186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45974.870113310186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45974.870113310186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45974.870113310186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45974.870113310186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45974.870113310186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45974.870113310186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45974.870113310186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45974.870113310186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45974.870113310186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45974.870113310186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45974.870113310186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45974.870113310186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45974.870113310186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45974.870113310186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45974.870113310186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45974.870113310186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45974.870113310186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45974.870113310186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45974.870113310186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45974.870113310186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45974.870113310186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45974.870113310186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45974.870113310186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45974.870113310186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45974.870113310186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45974.870113310186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45974.870113310186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45974.870113310186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45974.870113310186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45974.870113310186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45974.870113310186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45974.870113310186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45974.870113310186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45974.870113310186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45974.870113310186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45974.870113310186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45974.870113310186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45974.870113310186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45974.870113310186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45974.870113310186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45974.870113310186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45974.870113310186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45974.870113310186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45974.870113310186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45974.870113310186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45974.870113310186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45974.870113310186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45974.870113310186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45974.870113310186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45974.870113310186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45974.870113310186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45974.870113310186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45974.870113310186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45974.870113310186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45974.870113310186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45974.870113310186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45974.870113310186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45974.870113310186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45974.870113310186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45974.870113310186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45974.870113310186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45974.870113310186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45974.870113310186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45974.870113310186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45974.870113310186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45974.870113310186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45974.870113310186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45974.870113310186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45974.870113310186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45974.870113310186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45974.870113310186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45974.870113310186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45974.870113310186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45974.870113310186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45974.870113310186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45974.870113310186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45974.870113310186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45974.870113310186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45974.870113310186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45974.870113310186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45974.870113310186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45974.870113310186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45974.870113310186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45974.870113310186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45974.870113310186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45974.870113310186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45974.870113310186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45974.870113310186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45974.870113310186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45974.870113310186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45974.870113310186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45974.870113310186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45974.870113310186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45974.870113310186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45974.870113310186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45974.870113310186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45974.870113310186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45974.870113310186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45974.870113310186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45974.870113310186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45974.870113310186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45974.870113310186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45974.870113310186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45974.870113310186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45974.870113310186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45974.870113310186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45974.870113310186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45974.870113310186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45974.870113310186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45974.870113310186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45974.870113310186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45974.870113310186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45974.870113310186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45974.870113310186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45974.870113310186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45974.870113310186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45974.870113310186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45974.870113310186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45974.870113310186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45974.870113310186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45974.870113310186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45974.870113310186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45974.870113310186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45974.870113310186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45974.870113310186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