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32" documentId="13_ncr:1_{F6CB121F-512D-4AA6-A0C1-0FB36C537598}" xr6:coauthVersionLast="47" xr6:coauthVersionMax="47" xr10:uidLastSave="{E2632B3D-BCB8-43D4-AA2F-E681BF309FC9}"/>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<sst xmlns="http://schemas.openxmlformats.org/spreadsheetml/2006/main" count="179000" uniqueCount="39092">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</sst>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295.11800497685181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45958.066430902778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45958.066430902778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45958.066430902778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45958.066430902778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45958.066430902778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45958.066430902778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45958.066430902778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45958.066430902778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45958.066430902778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45958.066430902778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45958.066430902778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45958.066430902778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45958.066430902778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45958.066430902778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45958.066430902778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45958.066430902778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45958.066430902778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45958.066430902778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45958.066430902778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45958.066430902778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45958.066430902778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45958.066430902778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45958.066430902778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45958.066430902778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45958.066430902778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45958.066430902778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45958.066430902778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45958.066430902778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45958.066430902778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45958.066430902778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45958.066430902778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45958.066430902778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45958.066430902778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45958.066430902778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45958.066430902778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45958.066430902778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45958.066430902778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45958.066430902778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45958.066430902778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45958.066430902778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45958.066430902778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45958.066430902778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45958.066430902778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45958.066430902778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45958.066430902778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45958.066430902778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45958.066430902778</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45958.066430902778</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133.06659293981647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45958.066430902778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45958.066430902778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45958.066430902778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45958.066430902778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45958.066430902778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45958.066430902778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45958.066430902778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45958.066430902778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45958.066430902778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45958.066430902778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45958.066430902778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45958.066430902778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45958.066430902778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45958.066430902778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45958.066430902778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45958.066430902778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45958.066430902778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45958.066430902778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45958.066430902778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45958.066430902778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45958.066430902778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45958.066430902778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45958.066430902778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45958.066430902778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45958.066430902778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45958.066430902778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45958.066430902778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45958.066430902778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45958.066430902778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45958.066430902778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45958.066430902778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45958.066430902778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45958.066430902778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45958.066430902778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45958.066430902778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45958.066430902778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45958.066430902778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45958.066430902778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45958.066430902778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45958.066430902778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45958.066430902778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45958.066430902778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45958.066430902778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45958.066430902778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45958.066430902778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45958.066430902778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45958.066430902778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45958.066430902778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45958.066430902778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45958.066430902778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45958.066430902778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45958.066430902778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45958.066430902778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45958.066430902778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45958.066430902778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45958.066430902778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45958.066430902778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45958.066430902778</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45958.066430902778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45958.066430902778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45958.066430902778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45958.066430902778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45958.066430902778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45958.066430902778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45958.066430902778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45958.066430902778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45958.066430902778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45958.066430902778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45958.066430902778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45958.066430902778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45958.066430902778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45958.066430902778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45958.066430902778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45958.066430902778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45958.066430902778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45958.066430902778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45958.066430902778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45958.066430902778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45958.066430902778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45958.066430902778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45958.066430902778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45958.066430902778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45958.066430902778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45958.066430902778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45958.066430902778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45958.066430902778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45958.066430902778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45958.066430902778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45958.066430902778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45958.066430902778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45958.066430902778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45958.066430902778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45958.066430902778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45958.066430902778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45958.066430902778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45958.066430902778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45958.066430902778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45958.066430902778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45958.066430902778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45958.066430902778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45958.066430902778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45958.066430902778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45958.066430902778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45958.066430902778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45958.066430902778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45958.066430902778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45958.066430902778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45958.066430902778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45958.066430902778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45958.066430902778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45958.066430902778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45958.066430902778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45958.066430902778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45958.066430902778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45958.066430902778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45958.066430902778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45958.066430902778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45958.066430902778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45958.066430902778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45958.066430902778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45958.066430902778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45958.066430902778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45958.066430902778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45958.066430902778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45958.066430902778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45958.066430902778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45958.066430902778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45958.066430902778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45958.066430902778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45958.066430902778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45958.066430902778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45958.066430902778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45958.066430902778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45958.066430902778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45958.066430902778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45958.066430902778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45958.066430902778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45958.066430902778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45958.066430902778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45958.066430902778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45958.066430902778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45958.066430902778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45958.066430902778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45958.066430902778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45958.066430902778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45958.066430902778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45958.066430902778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45958.066430902778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45958.066430902778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45958.066430902778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45958.066430902778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45958.066430902778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45958.066430902778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45958.066430902778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45958.066430902778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45958.066430902778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45958.066430902778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45958.066430902778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45958.066430902778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45958.066430902778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45958.066430902778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45958.066430902778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45958.066430902778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45958.066430902778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45958.066430902778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45958.066430902778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45958.066430902778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45958.066430902778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45958.066430902778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45958.066430902778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45958.066430902778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45958.066430902778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45958.066430902778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45958.066430902778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45958.066430902778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45958.066430902778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45958.066430902778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45958.066430902778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45958.066430902778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45958.066430902778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45958.066430902778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45958.066430902778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45958.066430902778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45958.066430902778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45958.066430902778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45958.066430902778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45958.066430902778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45958.066430902778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45958.066430902778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45958.066430902778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45958.066430902778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45958.066430902778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45958.066430902778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45958.066430902778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45958.066430902778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45958.066430902778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45958.066430902778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45958.066430902778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45958.066430902778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45958.066430902778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45958.066430902778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45958.066430902778</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45958.066430902778</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45958.066430902778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45958.066430902778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45958.066430902778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45958.066430902778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45958.066430902778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45958.066430902778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45958.066430902778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45958.066430902778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45958.066430902778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45958.066430902778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45958.066430902778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45958.066430902778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45958.066430902778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45958.066430902778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45958.066430902778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45958.066430902778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45958.066430902778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45958.066430902778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45958.066430902778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45958.066430902778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45958.066430902778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45958.066430902778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45958.066430902778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45958.066430902778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45958.066430902778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45958.066430902778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45958.066430902778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45958.066430902778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45958.066430902778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45958.066430902778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45958.066430902778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45958.066430902778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45958.066430902778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45958.066430902778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45958.066430902778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45958.066430902778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45958.066430902778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45958.066430902778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45958.066430902778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45958.066430902778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45958.066430902778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45958.066430902778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45958.066430902778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45958.066430902778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45958.066430902778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45958.066430902778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45958.066430902778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45958.066430902778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45958.066430902778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45958.066430902778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45958.066430902778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45958.066430902778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45958.066430902778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45958.066430902778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45958.066430902778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45958.066430902778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45958.066430902778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45958.066430902778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45958.066430902778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45958.066430902778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45958.066430902778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45958.066430902778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45958.066430902778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45958.066430902778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45958.066430902778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45958.066430902778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45958.066430902778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45958.066430902778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45958.066430902778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45958.066430902778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45958.066430902778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45958.066430902778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45958.066430902778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45958.066430902778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45958.066430902778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45958.066430902778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45958.066430902778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45958.066430902778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45958.066430902778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45958.066430902778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45958.066430902778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45958.066430902778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45958.066430902778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45958.066430902778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45958.066430902778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45958.066430902778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45958.066430902778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45958.066430902778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45958.066430902778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45958.066430902778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45958.066430902778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45958.066430902778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45958.066430902778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45958.066430902778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45958.066430902778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45958.066430902778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45958.066430902778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45958.066430902778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45958.066430902778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45958.066430902778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45958.066430902778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45958.066430902778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45958.066430902778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45958.066430902778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45958.066430902778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45958.066430902778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45958.066430902778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45958.066430902778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45958.066430902778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45958.066430902778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45958.066430902778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45958.066430902778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45958.066430902778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45958.066430902778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45958.066430902778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45958.066430902778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45958.066430902778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45958.066430902778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45958.066430902778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45958.066430902778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45958.066430902778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45958.066430902778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45958.066430902778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45958.066430902778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45958.066430902778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45958.066430902778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45958.066430902778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45958.066430902778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45958.066430902778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45958.066430902778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45958.066430902778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45958.066430902778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45958.066430902778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45958.066430902778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45958.066430902778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45958.066430902778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45958.066430902778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45958.066430902778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45958.066430902778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45958.066430902778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45958.066430902778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45958.066430902778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45958.066430902778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45958.066430902778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45958.066430902778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45958.066430902778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45958.066430902778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45958.066430902778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45958.066430902778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45958.066430902778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45958.066430902778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45958.066430902778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45958.066430902778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45958.066430902778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45958.066430902778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45958.066430902778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45958.066430902778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45958.066430902778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45958.066430902778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45958.066430902778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45958.066430902778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45958.066430902778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45958.066430902778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45958.066430902778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45958.066430902778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45958.066430902778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45958.066430902778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45958.066430902778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45958.066430902778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45958.066430902778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45958.066430902778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45958.066430902778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45958.066430902778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45958.066430902778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45958.066430902778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45958.066430902778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45958.066430902778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45958.066430902778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45958.066430902778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45958.066430902778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45958.066430902778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45958.066430902778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45958.066430902778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45958.066430902778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45958.066430902778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45958.066430902778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45958.066430902778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45958.066430902778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45958.066430902778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45958.066430902778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45958.066430902778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45958.066430902778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45958.066430902778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45958.066430902778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45958.066430902778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45958.066430902778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45958.066430902778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45958.066430902778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45958.066430902778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45958.066430902778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45958.066430902778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45958.066430902778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45958.066430902778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45958.066430902778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45958.066430902778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45958.066430902778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45958.066430902778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45958.066430902778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45958.066430902778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45958.066430902778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45958.066430902778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45958.066430902778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45958.066430902778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45958.066430902778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45958.066430902778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45958.066430902778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45958.066430902778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45958.066430902778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45958.066430902778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45958.066430902778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45958.066430902778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45958.066430902778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45958.066430902778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45958.066430902778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45958.066430902778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45958.066430902778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45958.066430902778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45958.066430902778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45958.066430902778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45958.066430902778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45958.066430902778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45958.066430902778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45958.066430902778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45958.066430902778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45958.066430902778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45958.066430902778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45958.066430902778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45958.066430902778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45958.066430902778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45958.066430902778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45958.066430902778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45958.066430902778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45958.066430902778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45958.066430902778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45958.066430902778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45958.066430902778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45958.066430902778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45958.066430902778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45958.066430902778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45958.066430902778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45958.066430902778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45958.066430902778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45958.066430902778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45958.066430902778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45958.066430902778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45958.066430902778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45958.066430902778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45958.066430902778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45958.066430902778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45958.066430902778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45958.066430902778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45958.066430902778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45958.066430902778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45958.066430902778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45958.066430902778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45958.066430902778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45958.066430902778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45958.066430902778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45958.066430902778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45958.066430902778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45958.066430902778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45958.066430902778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45958.066430902778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45958.066430902778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45958.066430902778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45958.066430902778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45958.066430902778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45958.066430902778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45958.066430902778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45958.066430902778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45958.066430902778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45958.066430902778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45958.066430902778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45958.066430902778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45958.066430902778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45958.066430902778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45958.066430902778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45958.066430902778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45958.066430902778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45958.066430902778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45958.066430902778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45958.066430902778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45958.066430902778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45958.066430902778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45958.066430902778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45958.066430902778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45958.066430902778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45958.066430902778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45958.066430902778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45958.066430902778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45958.066430902778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45958.066430902778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45958.066430902778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45958.066430902778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45958.066430902778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45958.066430902778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45958.066430902778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45958.066430902778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45958.066430902778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45958.066430902778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45958.066430902778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45958.066430902778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45958.066430902778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45958.066430902778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45958.066430902778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45958.066430902778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45958.066430902778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45958.066430902778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45958.066430902778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45958.066430902778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45958.066430902778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45958.066430902778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45958.066430902778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45958.066430902778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45958.066430902778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45958.066430902778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45958.066430902778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45958.066430902778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45958.066430902778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45958.066430902778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45958.066430902778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45958.066430902778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45958.066430902778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45958.066430902778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45958.066430902778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45958.066430902778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45958.066430902778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45958.066430902778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45958.066430902778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45958.066430902778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45958.066430902778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45958.066430902778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45958.066430902778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45958.066430902778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45958.066430902778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45958.066430902778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45958.066430902778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45958.066430902778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45958.066430902778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45958.066430902778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45958.066430902778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45958.066430902778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45958.066430902778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45958.066430902778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45958.066430902778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45958.066430902778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45958.066430902778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45958.066430902778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45958.066430902778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45958.066430902778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45958.066430902778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45958.066430902778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45958.066430902778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45958.066430902778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45958.066430902778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45958.066430902778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45958.066430902778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45958.066430902778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45958.066430902778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45958.066430902778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45958.066430902778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45958.066430902778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45958.066430902778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45958.066430902778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45958.066430902778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45958.066430902778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45958.066430902778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45958.066430902778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45958.066430902778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45958.066430902778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45958.066430902778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45958.066430902778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45958.066430902778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45958.066430902778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45958.066430902778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45958.066430902778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45958.066430902778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45958.066430902778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45958.066430902778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45958.066430902778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45958.066430902778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45958.066430902778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45958.066430902778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45958.066430902778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45958.066430902778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45958.066430902778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45958.066430902778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45958.066430902778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45958.066430902778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45958.066430902778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45958.066430902778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45958.066430902778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45958.066430902778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45958.066430902778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45958.066430902778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45958.066430902778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45958.066430902778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45958.066430902778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45958.066430902778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45958.066430902778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45958.066430902778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45958.066430902778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45958.066430902778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45958.066430902778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45958.066430902778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45958.066430902778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45958.066430902778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45958.066430902778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45958.066430902778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45958.066430902778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45958.066430902778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45958.066430902778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45958.066430902778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45958.066430902778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45958.066430902778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45958.066430902778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45958.066430902778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45958.066430902778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45958.066430902778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45958.066430902778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45958.066430902778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45958.066430902778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45958.066430902778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45958.066430902778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45958.066430902778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45958.066430902778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45958.066430902778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45958.066430902778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45958.066430902778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45958.066430902778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45958.066430902778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45958.066430902778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45958.066430902778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45958.066430902778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45958.066430902778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45958.066430902778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45958.066430902778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45958.066430902778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45958.066430902778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45958.066430902778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45958.066430902778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45958.066430902778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45958.066430902778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45958.066430902778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45958.066430902778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45958.066430902778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45958.066430902778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45958.066430902778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45958.066430902778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45958.066430902778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45958.066430902778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45958.066430902778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45958.066430902778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45958.066430902778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45958.066430902778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45958.066430902778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45958.066430902778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45958.066430902778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45958.066430902778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45958.066430902778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45958.066430902778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45958.066430902778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45958.066430902778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45958.066430902778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45958.066430902778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45958.066430902778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45958.066430902778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45958.066430902778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45958.066430902778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45958.066430902778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45958.066430902778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45958.066430902778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45958.066430902778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45958.066430902778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45958.066430902778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45958.066430902778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45958.066430902778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45958.066430902778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45958.066430902778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45958.066430902778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45958.066430902778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45958.066430902778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45958.066430902778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45958.066430902778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45958.066430902778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45958.066430902778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45958.066430902778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45958.066430902778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45958.066430902778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45958.066430902778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45958.066430902778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45958.066430902778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45958.066430902778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45958.066430902778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45958.066430902778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45958.066430902778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45958.066430902778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45958.066430902778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45958.066430902778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45958.066430902778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45958.066430902778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45958.066430902778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45958.066430902778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45958.066430902778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45958.066430902778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45958.066430902778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45958.066430902778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45958.066430902778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45958.066430902778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45958.066430902778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45958.066430902778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45958.066430902778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45958.066430902778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45958.066430902778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45958.066430902778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45958.066430902778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45958.066430902778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45958.066430902778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45958.066430902778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45958.066430902778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45958.066430902778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45958.066430902778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45958.066430902778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45958.066430902778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45958.066430902778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45958.066430902778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45958.066430902778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45958.066430902778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45958.066430902778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45958.066430902778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45958.066430902778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45958.066430902778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45958.066430902778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45958.066430902778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45958.066430902778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45958.066430902778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45958.066430902778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45958.066430902778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45958.066430902778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45958.066430902778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45958.066430902778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45958.066430902778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45958.066430902778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45958.066430902778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45958.066430902778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45958.066430902778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45958.066430902778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45958.066430902778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45958.066430902778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45958.066430902778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45958.066430902778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45958.066430902778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45958.066430902778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45958.066430902778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45958.066430902778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45958.066430902778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45958.066430902778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45958.066430902778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45958.066430902778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45958.066430902778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45958.066430902778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45958.066430902778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45958.066430902778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45958.066430902778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45958.066430902778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45958.066430902778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45958.066430902778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45958.066430902778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45958.066430902778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45958.066430902778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45958.066430902778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45958.066430902778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45958.066430902778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45958.066430902778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45958.066430902778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45958.066430902778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45958.066430902778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45958.066430902778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45958.066430902778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45958.066430902778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45958.066430902778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45958.066430902778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45958.066430902778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45958.066430902778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45958.066430902778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45958.066430902778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45958.066430902778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45958.066430902778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45958.066430902778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45958.066430902778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45958.066430902778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45958.066430902778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45958.066430902778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45958.066430902778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45958.066430902778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45958.066430902778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45958.066430902778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45958.066430902778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45958.066430902778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45958.066430902778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45958.066430902778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45958.066430902778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45958.066430902778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45958.066430902778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45958.066430902778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45958.066430902778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45958.066430902778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45958.066430902778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45958.066430902778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45958.066430902778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45958.066430902778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45958.066430902778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45958.066430902778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45958.066430902778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45958.066430902778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45958.066430902778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45958.066430902778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45958.066430902778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45958.066430902778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45958.066430902778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45958.066430902778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45958.066430902778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45958.066430902778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45958.066430902778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45958.066430902778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45958.066430902778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45958.066430902778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45958.066430902778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45958.066430902778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45958.066430902778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45958.066430902778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45958.066430902778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45958.066430902778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45958.066430902778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45958.066430902778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45958.066430902778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45958.066430902778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45958.066430902778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45958.066430902778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45958.066430902778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45958.066430902778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45958.066430902778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45958.066430902778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45958.066430902778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45958.066430902778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45958.066430902778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45958.066430902778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45958.066430902778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45958.066430902778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45958.066430902778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45958.066430902778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45958.066430902778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45958.066430902778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45958.066430902778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45958.066430902778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45958.066430902778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45958.066430902778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45958.066430902778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45958.066430902778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45958.066430902778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45958.066430902778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45958.066430902778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45958.066430902778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45958.066430902778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45958.066430902778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45958.066430902778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45958.066430902778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45958.066430902778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45958.066430902778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45958.066430902778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45958.066430902778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45958.066430902778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45958.066430902778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45958.066430902778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45958.066430902778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45958.066430902778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45958.066430902778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45958.066430902778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45958.066430902778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45958.066430902778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45958.066430902778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45958.066430902778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45958.066430902778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45958.066430902778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45958.066430902778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45958.066430902778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45958.066430902778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45958.066430902778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45958.066430902778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45958.066430902778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45958.066430902778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45958.066430902778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45958.066430902778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45958.066430902778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45958.066430902778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45958.066430902778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45958.066430902778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45958.066430902778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45958.066430902778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45958.066430902778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45958.066430902778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45958.066430902778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45958.066430902778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45958.066430902778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45958.066430902778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45958.066430902778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45958.066430902778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45958.066430902778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45958.066430902778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45958.066430902778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45958.066430902778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45958.066430902778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45958.066430902778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45958.066430902778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45958.066430902778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45958.066430902778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45958.066430902778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45958.066430902778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45958.066430902778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45958.066430902778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45958.066430902778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45958.066430902778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45958.066430902778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45958.066430902778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45958.066430902778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45958.066430902778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45958.066430902778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45958.066430902778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45958.066430902778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45958.066430902778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45958.066430902778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45958.066430902778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45958.066430902778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45958.066430902778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45958.066430902778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45958.066430902778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45958.066430902778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45958.066430902778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45958.066430902778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45958.066430902778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45958.066430902778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45958.066430902778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45958.066430902778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45958.066430902778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45958.066430902778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45958.066430902778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45958.066430902778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45958.066430902778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45958.066430902778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45958.066430902778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45958.066430902778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45958.066430902778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45958.066430902778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45958.066430902778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45958.066430902778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45958.066430902778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45958.066430902778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45958.066430902778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45958.066430902778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45958.066430902778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45958.066430902778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45958.066430902778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45958.066430902778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45958.066430902778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45958.066430902778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45958.066430902778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45958.066430902778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45958.066430902778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45958.066430902778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45958.066430902778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45958.066430902778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45958.066430902778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45958.066430902778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45958.066430902778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45958.066430902778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45958.066430902778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45958.066430902778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45958.066430902778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45958.066430902778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45958.066430902778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45958.066430902778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45958.066430902778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45958.066430902778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45958.066430902778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45958.066430902778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45958.066430902778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45958.066430902778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45958.066430902778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45958.066430902778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45958.066430902778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45958.066430902778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45958.066430902778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45958.066430902778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45958.066430902778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45958.066430902778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45958.066430902778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45958.066430902778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45958.066430902778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45958.066430902778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45958.066430902778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45958.066430902778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45958.066430902778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45958.066430902778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45958.066430902778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45958.066430902778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45958.066430902778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45958.066430902778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45958.066430902778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45958.066430902778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45958.066430902778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45958.066430902778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45958.066430902778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45958.066430902778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45958.066430902778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45958.066430902778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45958.066430902778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45958.066430902778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45958.066430902778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45958.066430902778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45958.066430902778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45958.066430902778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45958.066430902778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45958.066430902778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45958.066430902778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45958.066430902778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45958.066430902778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45958.066430902778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45958.066430902778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45958.066430902778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45958.066430902778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45958.066430902778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45958.066430902778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45958.066430902778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45958.066430902778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45958.066430902778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45958.066430902778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45958.066430902778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45958.066430902778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45958.066430902778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45958.066430902778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45958.066430902778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45958.066430902778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45958.066430902778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45958.066430902778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45958.066430902778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45958.066430902778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45958.066430902778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45958.066430902778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45958.066430902778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45958.066430902778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45958.066430902778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45958.066430902778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45958.066430902778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45958.066430902778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45958.066430902778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45958.066430902778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45958.066430902778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45958.066430902778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45958.066430902778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45958.066430902778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45958.066430902778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45958.066430902778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45958.066430902778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45958.066430902778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45958.066430902778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45958.066430902778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45958.066430902778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45958.066430902778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45958.066430902778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45958.066430902778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45958.066430902778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45958.066430902778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45958.066430902778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45958.066430902778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45958.066430902778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45958.066430902778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45958.066430902778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45958.066430902778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45958.066430902778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45958.066430902778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45958.066430902778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45958.066430902778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45958.066430902778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45958.066430902778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45958.066430902778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45958.066430902778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45958.066430902778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45958.066430902778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45958.066430902778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45958.066430902778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45958.066430902778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45958.066430902778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45958.066430902778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45958.066430902778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45958.066430902778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45958.066430902778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45958.066430902778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45958.066430902778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45958.066430902778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45958.066430902778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45958.066430902778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45958.066430902778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45958.066430902778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45958.066430902778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45958.066430902778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45958.066430902778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45958.066430902778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45958.066430902778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45958.066430902778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45958.066430902778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45958.066430902778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45958.066430902778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45958.066430902778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45958.066430902778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45958.066430902778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45958.066430902778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45958.066430902778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45958.066430902778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45958.066430902778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45958.066430902778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45958.066430902778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45958.066430902778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45958.066430902778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45958.066430902778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45958.066430902778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45958.066430902778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45958.066430902778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45958.066430902778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45958.066430902778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45958.066430902778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45958.066430902778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45958.066430902778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45958.066430902778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45958.066430902778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45958.066430902778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45958.066430902778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45958.066430902778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45958.066430902778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45958.066430902778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45958.066430902778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45958.066430902778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45958.066430902778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45958.066430902778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45958.066430902778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45958.066430902778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45958.066430902778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45958.066430902778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45958.066430902778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45958.066430902778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45958.066430902778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45958.066430902778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45958.066430902778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45958.066430902778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45958.066430902778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45958.066430902778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45958.066430902778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45958.066430902778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45958.066430902778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45958.066430902778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45958.066430902778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45958.066430902778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45958.066430902778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45958.066430902778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45958.066430902778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45958.066430902778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45958.066430902778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45958.066430902778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45958.066430902778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45958.066430902778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45958.066430902778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45958.066430902778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45958.066430902778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45958.066430902778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45958.066430902778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45958.066430902778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45958.066430902778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45958.066430902778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45958.066430902778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45958.066430902778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45958.066430902778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45958.066430902778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45958.066430902778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45958.066430902778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45958.066430902778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45958.066430902778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45958.066430902778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45958.066430902778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45958.066430902778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45958.066430902778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45958.066430902778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45958.066430902778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45958.066430902778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45958.066430902778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45958.066430902778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45958.066430902778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45958.066430902778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45958.066430902778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45958.066430902778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45958.066430902778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45958.066430902778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45958.066430902778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45958.066430902778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45958.066430902778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45958.066430902778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45958.066430902778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45958.066430902778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45958.066430902778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45958.066430902778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45958.066430902778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45958.066430902778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45958.066430902778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45958.066430902778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45958.066430902778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45958.066430902778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45958.066430902778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45958.066430902778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45958.066430902778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45958.066430902778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45958.066430902778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45958.066430902778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45958.066430902778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45958.066430902778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45958.066430902778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45958.066430902778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45958.066430902778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45958.066430902778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45958.066430902778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45958.066430902778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45958.066430902778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45958.066430902778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45958.066430902778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45958.066430902778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45958.066430902778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45958.066430902778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45958.066430902778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45958.066430902778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45958.066430902778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45958.066430902778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45958.066430902778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45958.066430902778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45958.066430902778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45958.066430902778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45958.066430902778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45958.066430902778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45958.066430902778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45958.066430902778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45958.066430902778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45958.066430902778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45958.066430902778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45958.066430902778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45958.066430902778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45958.066430902778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45958.066430902778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45958.066430902778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45958.066430902778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45958.066430902778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45958.066430902778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45958.066430902778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45958.066430902778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45958.066430902778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45958.066430902778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45958.066430902778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45958.066430902778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45958.066430902778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45958.066430902778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45958.066430902778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45958.066430902778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45958.066430902778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45958.066430902778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45958.066430902778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45958.066430902778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45958.066430902778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45958.066430902778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45958.066430902778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45958.066430902778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45958.066430902778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45958.066430902778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45958.066430902778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45958.066430902778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45958.066430902778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45958.066430902778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45958.066430902778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45958.066430902778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45958.066430902778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45958.066430902778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45958.066430902778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45958.066430902778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45958.066430902778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45958.066430902778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45958.066430902778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45958.066430902778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45958.066430902778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45958.066430902778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45958.066430902778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45958.066430902778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45958.066430902778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45958.066430902778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45958.066430902778</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254.58571331018175</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3</v>
      </c>
      <c r="D3" s="94" t="s">
        <v>35061</v>
      </c>
      <c r="E3" s="98" t="s">
        <v>38998</v>
      </c>
      <c r="F3" s="99">
        <v>45958.058333333334</v>
      </c>
      <c r="G3" s="100">
        <f ca="1">IFERROR(NOW()-F3,"")</f>
        <v>8.0975694436347112E-3</v>
      </c>
      <c r="H3" s="99">
        <v>45958.048807870371</v>
      </c>
      <c r="I3" s="99" t="str">
        <f>IFERROR(VLOOKUP(D3,DB!A:F,6,0),"")</f>
        <v>SCECO</v>
      </c>
      <c r="J3" s="99" t="str">
        <f>IFERROR(VLOOKUP(D3,DB!A:G,7,0),"")</f>
        <v>Vandalized</v>
      </c>
      <c r="K3" s="101" t="s">
        <v>39085</v>
      </c>
      <c r="L3" s="94" t="str">
        <f>IFERROR(VLOOKUP(D3,DB!A:I,9,0),"")</f>
        <v>Latis</v>
      </c>
    </row>
    <row r="4" spans="1:16" ht="15" customHeight="1">
      <c r="A4" s="119"/>
      <c r="B4" s="119" t="str">
        <f>IFERROR(VLOOKUP(D4,DB!A:K,11,0),"")</f>
        <v/>
      </c>
      <c r="C4" s="120"/>
      <c r="D4" s="94"/>
      <c r="E4" s="98"/>
      <c r="F4" s="123"/>
      <c r="G4" s="124">
        <f ca="1">IFERROR(NOW()-F4,"")</f>
        <v>45958.066430902778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45958.066430902778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45958.066430902778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45958.066430902778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45958.066430902778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45958.066430902778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45958.066430902778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45958.066430902778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45958.066430902778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45958.066430902778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45958.066430902778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45958.066430902778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45958.066430902778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45958.066430902778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45958.066430902778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45958.066430902778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45958.066430902778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45958.066430902778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45958.066430902778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45958.066430902778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45958.066430902778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45958.066430902778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45958.066430902778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45958.066430902778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45958.066430902778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45958.066430902778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45958.066430902778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45958.066430902778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45958.066430902778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45958.066430902778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45958.066430902778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45958.066430902778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45958.066430902778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45958.066430902778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45958.066430902778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45958.066430902778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45958.066430902778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45958.066430902778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45958.066430902778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45958.066430902778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45958.066430902778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45958.066430902778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45958.066430902778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45958.066430902778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45958.066430902778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45958.066430902778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45958.066430902778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45958.066430902778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45958.066430902778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45958.066430902778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45958.066430902778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45958.066430902778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45958.066430902778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45958.066430902778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45958.066430902778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45958.066430902778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45958.066430902778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45958.066430902778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45958.066430902778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45958.066430902778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45958.066430902778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45958.066430902778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45958.066430902778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45958.066430902778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45958.066430902778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45958.066430902778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45958.066430902778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45958.066430902778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45958.066430902778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45958.066430902778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45958.066430902778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45958.066430902778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45958.066430902778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45958.066430902778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45958.066430902778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45958.066430902778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45958.066430902778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45958.066430902778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45958.066430902778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45958.066430902778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45958.066430902778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45958.066430902778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45958.066430902778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45958.066430902778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45958.066430902778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45958.066430902778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45958.066430902778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45958.066430902778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45958.066430902778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45958.066430902778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45958.066430902778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45958.066430902778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45958.066430902778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45958.066430902778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45958.066430902778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45958.066430902778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45958.066430902778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45958.066430902778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45958.066430902778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45958.066430902778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45958.066430902778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45958.066430902778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45958.066430902778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45958.066430902778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45958.066430902778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45958.066430902778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45958.066430902778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45958.066430902778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45958.066430902778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45958.066430902778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45958.066430902778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45958.066430902778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45958.066430902778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45958.066430902778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45958.066430902778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45958.066430902778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45958.066430902778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45958.066430902778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45958.066430902778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45958.066430902778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45958.066430902778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45958.066430902778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45958.066430902778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45958.066430902778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45958.066430902778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45958.066430902778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45958.066430902778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45958.066430902778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45958.066430902778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45958.066430902778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45958.066430902778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45958.066430902778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45958.066430902778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45958.066430902778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45958.066430902778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45958.066430902778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45958.066430902778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45958.066430902778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45958.066430902778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45958.066430902778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45958.066430902778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45958.066430902778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45958.066430902778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45958.066430902778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45958.066430902778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45958.066430902778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45958.066430902778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45958.066430902778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45958.066430902778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45958.066430902778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45958.066430902778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45958.066430902778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45958.066430902778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45958.066430902778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45958.066430902778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45958.066430902778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45958.066430902778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45958.066430902778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45958.066430902778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45958.066430902778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45958.066430902778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45958.066430902778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45958.066430902778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45958.066430902778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45958.066430902778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45958.066430902778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45958.066430902778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45958.066430902778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45958.066430902778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45958.066430902778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45958.066430902778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45958.066430902778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45958.066430902778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45958.066430902778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45958.066430902778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45958.066430902778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45958.066430902778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45958.066430902778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45958.066430902778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45958.066430902778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45958.066430902778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45958.066430902778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45958.066430902778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45958.066430902778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45958.066430902778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45958.066430902778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45958.066430902778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45958.066430902778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45958.066430902778</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45958.066430902778</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66.234370717589627</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31.877553587961302</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9.4053197916655336</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45958.066430902778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45958.066430902778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45958.066430902778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45958.066430902778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45958.066430902778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45958.066430902778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45958.066430902778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45958.066430902778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45958.066430902778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45958.066430902778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45958.066430902778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45958.066430902778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45958.066430902778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45958.066430902778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45958.066430902778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45958.066430902778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45958.066430902778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45958.066430902778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45958.066430902778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45958.066430902778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45958.066430902778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45958.066430902778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45958.066430902778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45958.066430902778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45958.066430902778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45958.066430902778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45958.066430902778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45958.066430902778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45958.066430902778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45958.066430902778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45958.066430902778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45958.066430902778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45958.066430902778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45958.066430902778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45958.066430902778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45958.066430902778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45958.066430902778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45958.066430902778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45958.066430902778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45958.066430902778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45958.066430902778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45958.066430902778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45958.066430902778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45958.066430902778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45958.066430902778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45958.066430902778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45958.066430902778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45958.066430902778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45958.066430902778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45958.066430902778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45958.066430902778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45958.066430902778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45958.066430902778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45958.066430902778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45958.066430902778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45958.066430902778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45958.066430902778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45958.066430902778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45958.066430902778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45958.066430902778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45958.066430902778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45958.066430902778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45958.066430902778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45958.066430902778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45958.066430902778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45958.066430902778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45958.066430902778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45958.066430902778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45958.066430902778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45958.066430902778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45958.066430902778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45958.066430902778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45958.066430902778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45958.066430902778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45958.066430902778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45958.066430902778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45958.066430902778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45958.066430902778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45958.066430902778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45958.066430902778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45958.066430902778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45958.066430902778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45958.066430902778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45958.066430902778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45958.066430902778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45958.066430902778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45958.066430902778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45958.066430902778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45958.066430902778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45958.066430902778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45958.066430902778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45958.066430902778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45958.066430902778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45958.066430902778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45958.066430902778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45958.066430902778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45958.066430902778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45958.066430902778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45958.066430902778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45958.066430902778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45958.066430902778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45958.066430902778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45958.066430902778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45958.066430902778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45958.066430902778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45958.066430902778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45958.066430902778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45958.066430902778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45958.066430902778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45958.066430902778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45958.066430902778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45958.066430902778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45958.066430902778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45958.066430902778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45958.066430902778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45958.066430902778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45958.066430902778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45958.066430902778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45958.066430902778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45958.066430902778</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45958.066430902778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45958.066430902778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45958.066430902778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45958.066430902778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45958.066430902778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45958.066430902778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45958.066430902778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45958.066430902778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45958.066430902778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45958.066430902778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45958.066430902778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45958.066430902778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45958.066430902778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45958.066430902778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45958.066430902778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45958.066430902778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45958.066430902778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45958.066430902778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45958.066430902778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45958.066430902778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45958.066430902778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45958.066430902778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45958.066430902778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45958.066430902778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45958.066430902778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45958.066430902778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45958.066430902778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45958.066430902778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45958.066430902778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45958.066430902778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45958.066430902778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45958.066430902778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45958.066430902778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45958.066430902778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45958.066430902778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45958.066430902778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45958.066430902778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45958.066430902778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45958.066430902778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45958.066430902778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45958.066430902778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45958.066430902778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45958.066430902778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45958.066430902778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45958.066430902778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45958.066430902778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45958.066430902778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45958.066430902778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45958.066430902778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45958.066430902778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45958.066430902778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45958.066430902778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45958.066430902778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45958.066430902778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45958.066430902778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45958.066430902778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45958.066430902778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45958.066430902778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45958.066430902778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45958.066430902778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45958.066430902778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45958.066430902778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45958.066430902778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45958.066430902778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45958.066430902778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45958.066430902778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45958.066430902778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45958.066430902778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45958.066430902778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45958.066430902778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45958.066430902778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45958.066430902778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45958.066430902778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45958.066430902778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45958.066430902778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45958.066430902778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45958.066430902778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45958.066430902778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45958.066430902778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45958.066430902778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45958.066430902778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45958.066430902778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45958.066430902778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45958.066430902778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45958.066430902778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45958.066430902778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45958.066430902778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45958.066430902778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45958.066430902778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45958.066430902778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45958.066430902778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45958.066430902778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45958.066430902778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45958.066430902778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45958.066430902778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45958.066430902778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45958.066430902778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45958.066430902778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45958.066430902778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45958.066430902778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45958.066430902778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45958.066430902778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45958.066430902778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45958.066430902778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45958.066430902778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45958.066430902778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45958.066430902778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45958.066430902778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45958.066430902778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45958.066430902778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45958.066430902778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45958.066430902778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45958.066430902778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45958.066430902778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45958.066430902778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45958.066430902778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45958.066430902778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45958.066430902778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45958.066430902778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45958.066430902778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45958.066430902778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45958.066430902778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45958.066430902778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45958.066430902778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45958.066430902778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45958.066430902778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45958.066430902778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45958.066430902778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45958.066430902778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45958.066430902778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45958.066430902778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45958.066430902778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45958.066430902778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45958.066430902778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45958.066430902778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45958.066430902778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45958.066430902778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45958.066430902778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45958.066430902778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45958.066430902778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45958.066430902778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45958.066430902778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45958.066430902778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45958.066430902778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45958.066430902778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45958.066430902778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45958.066430902778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45958.066430902778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45958.066430902778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45958.066430902778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45958.066430902778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45958.066430902778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45958.066430902778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45958.066430902778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45958.066430902778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45958.066430902778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45958.066430902778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45958.066430902778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45958.066430902778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45958.066430902778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45958.066430902778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45958.066430902778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45958.066430902778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45958.066430902778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45958.066430902778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45958.066430902778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45958.066430902778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45958.066430902778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45958.066430902778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45958.066430902778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45958.066430902778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45958.066430902778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45958.066430902778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45958.066430902778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45958.066430902778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45958.066430902778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45958.066430902778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45958.066430902778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45958.066430902778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45958.066430902778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45958.066430902778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45958.066430902778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45958.066430902778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45958.066430902778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45958.066430902778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45958.066430902778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45958.066430902778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45958.066430902778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45958.066430902778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45958.066430902778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45958.066430902778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45958.066430902778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45958.066430902778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45958.066430902778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45958.066430902778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45958.066430902778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45958.066430902778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45958.066430902778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45958.066430902778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45958.066430902778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45958.066430902778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45958.066430902778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45958.066430902778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45958.066430902778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45958.066430902778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45958.066430902778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45958.066430902778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45958.066430902778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45958.066430902778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45958.066430902778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45958.066430902778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45958.066430902778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45958.066430902778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45958.066430902778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45958.066430902778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45958.066430902778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45958.066430902778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45958.066430902778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45958.066430902778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45958.066430902778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45958.066430902778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45958.066430902778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45958.066430902778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45958.066430902778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45958.066430902778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45958.066430902778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45958.066430902778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45958.066430902778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45958.066430902778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45958.066430902778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45958.066430902778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45958.066430902778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45958.066430902778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45958.066430902778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45958.066430902778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45958.066430902778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45958.066430902778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45958.066430902778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45958.066430902778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45958.066430902778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45958.066430902778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45958.066430902778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45958.066430902778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45958.066430902778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45958.066430902778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45958.066430902778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45958.066430902778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45958.066430902778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45958.066430902778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45958.066430902778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45958.066430902778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45958.066430902778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45958.066430902778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45958.066430902778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45958.066430902778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45958.066430902778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45958.066430902778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45958.066430902778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45958.066430902778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45958.066430902778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45958.066430902778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45958.066430902778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45958.066430902778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45958.066430902778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45958.066430902778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45958.066430902778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45958.066430902778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45958.066430902778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45958.066430902778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45958.066430902778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45958.066430902778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45958.066430902778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45958.066430902778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45958.066430902778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45958.066430902778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45958.066430902778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45958.066430902778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45958.066430902778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45958.066430902778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45958.066430902778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45958.066430902778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45958.066430902778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45958.066430902778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45958.066430902778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45958.066430902778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45958.066430902778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45958.066430902778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45958.066430902778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45958.066430902778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45958.066430902778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45958.066430902778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45958.066430902778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45958.066430902778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45958.066430902778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45958.066430902778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45958.066430902778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45958.066430902778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45958.066430902778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45958.066430902778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45958.066430902778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45958.066430902778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45958.066430902778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45958.066430902778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45958.066430902778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45958.066430902778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45958.066430902778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45958.066430902778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45958.066430902778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45958.066430902778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45958.066430902778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45958.066430902778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45958.066430902778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45958.066430902778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45958.066430902778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45958.066430902778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45958.066430902778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45958.066430902778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45958.066430902778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45958.066430902778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45958.066430902778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45958.066430902778</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45958.066430902778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45958.066430902778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45958.066430902778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45958.066430902778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45958.066430902778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45958.066430902778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45958.066430902778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45958.066430902778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45958.066430902778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45958.066430902778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45958.066430902778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45958.066430902778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45958.066430902778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45958.066430902778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45958.066430902778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45958.066430902778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45958.066430902778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45958.066430902778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45958.066430902778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45958.066430902778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45958.066430902778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45958.066430902778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45958.066430902778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45958.066430902778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45958.066430902778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45958.066430902778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45958.066430902778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45958.066430902778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45958.066430902778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45958.066430902778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45958.066430902778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45958.066430902778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45958.066430902778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45958.066430902778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45958.066430902778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45958.066430902778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45958.066430902778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45958.066430902778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45958.066430902778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45958.066430902778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45958.066430902778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45958.066430902778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45958.066430902778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45958.066430902778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45958.066430902778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45958.066430902778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45958.066430902778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45958.066430902778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45958.066430902778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45958.066430902778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45958.066430902778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45958.066430902778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45958.066430902778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45958.066430902778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45958.066430902778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45958.066430902778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45958.066430902778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45958.066430902778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45958.066430902778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45958.066430902778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45958.066430902778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45958.066430902778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45958.066430902778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45958.066430902778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45958.066430902778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45958.066430902778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45958.066430902778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45958.066430902778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45958.066430902778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45958.066430902778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45958.066430902778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45958.066430902778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45958.066430902778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45958.066430902778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45958.066430902778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45958.066430902778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45958.066430902778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45958.066430902778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45958.066430902778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45958.066430902778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45958.066430902778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45958.066430902778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45958.066430902778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45958.066430902778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45958.066430902778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45958.066430902778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45958.066430902778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45958.066430902778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45958.066430902778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45958.066430902778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45958.066430902778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45958.066430902778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45958.066430902778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45958.066430902778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45958.066430902778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45958.066430902778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45958.066430902778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45958.066430902778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45958.066430902778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45958.066430902778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45958.066430902778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2025-10-27T22:37:56Z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