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43" documentId="120_S{2AC9BD13-BADA-5192-A53E-5A8FF88502F6}" xr6:coauthVersionLast="47" xr6:coauthVersionMax="47" xr10:uidLastSave="{F504A876-A0D6-4B5D-BD00-259317CF251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<sst xmlns="http://schemas.openxmlformats.org/spreadsheetml/2006/main" count="181539" uniqueCount="39144">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</sst>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339.76770324073732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46002.716129166663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46002.716129166663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46002.716129166663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46002.716129166663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46002.716129166663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46002.716129166663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46002.716129166663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46002.716129166663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46002.716129166663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46002.716129166663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46002.716129166663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46002.716129166663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46002.716129166663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46002.716129166663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46002.716129166663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46002.716129166663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46002.716129166663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46002.716129166663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46002.716129166663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46002.716129166663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46002.716129166663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46002.716129166663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46002.716129166663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46002.716129166663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46002.716129166663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46002.716129166663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46002.716129166663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46002.716129166663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46002.716129166663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46002.716129166663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46002.716129166663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46002.716129166663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46002.716129166663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46002.716129166663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46002.716129166663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46002.716129166663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46002.716129166663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46002.716129166663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46002.716129166663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46002.716129166663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46002.716129166663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46002.716129166663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46002.716129166663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46002.716129166663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46002.716129166663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46002.716129166663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46002.716129166663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46002.716129166663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46002.716129166663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46002.716129166663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46002.716129166663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46002.716129166663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46002.716129166663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46002.716129166663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46002.716129166663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46002.716129166663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46002.716129166663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46002.716129166663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46002.716129166663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46002.716129166663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46002.716129166663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46002.716129166663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46002.716129166663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46002.716129166663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46002.716129166663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46002.716129166663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46002.716129166663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46002.716129166663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46002.716129166663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46002.716129166663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46002.716129166663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46002.716129166663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46002.716129166663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46002.716129166663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46002.716129166663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46002.716129166663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46002.716129166663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46002.716129166663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46002.716129166663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46002.716129166663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46002.716129166663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46002.716129166663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46002.716129166663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46002.716129166663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46002.716129166663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46002.716129166663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46002.716129166663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46002.716129166663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46002.716129166663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46002.716129166663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46002.716129166663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46002.716129166663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46002.716129166663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46002.716129166663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46002.716129166663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46002.716129166663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46002.716129166663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46002.716129166663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46002.716129166663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46002.716129166663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46002.716129166663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46002.716129166663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46002.716129166663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46002.716129166663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46002.716129166663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46002.716129166663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46002.716129166663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46002.716129166663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46002.716129166663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46002.716129166663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46002.716129166663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46002.716129166663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46002.716129166663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46002.716129166663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46002.716129166663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46002.716129166663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46002.716129166663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46002.716129166663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46002.716129166663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46002.716129166663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46002.716129166663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46002.716129166663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46002.716129166663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46002.716129166663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46002.716129166663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46002.716129166663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46002.716129166663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46002.716129166663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46002.716129166663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46002.716129166663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46002.716129166663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46002.716129166663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46002.716129166663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46002.716129166663</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177.71629120370199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18.32871018518199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5.3607472222211072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1.8842194444441702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46002.716129166663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46002.716129166663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46002.716129166663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46002.716129166663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46002.716129166663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46002.716129166663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46002.716129166663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46002.716129166663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46002.716129166663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46002.716129166663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46002.716129166663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46002.716129166663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46002.716129166663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46002.716129166663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46002.716129166663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46002.716129166663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46002.716129166663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46002.716129166663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46002.716129166663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46002.716129166663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46002.716129166663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46002.716129166663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46002.716129166663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46002.716129166663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46002.716129166663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46002.716129166663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46002.716129166663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46002.716129166663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46002.716129166663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46002.716129166663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46002.716129166663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46002.716129166663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46002.716129166663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46002.716129166663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46002.716129166663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46002.716129166663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46002.716129166663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46002.716129166663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46002.716129166663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46002.716129166663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46002.716129166663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46002.716129166663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46002.716129166663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46002.716129166663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46002.716129166663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46002.716129166663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46002.716129166663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46002.716129166663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46002.716129166663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46002.716129166663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46002.716129166663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46002.716129166663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46002.716129166663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46002.716129166663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46002.716129166663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46002.716129166663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46002.716129166663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46002.716129166663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46002.716129166663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46002.716129166663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46002.716129166663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46002.716129166663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46002.716129166663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46002.716129166663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46002.716129166663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46002.716129166663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46002.716129166663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46002.716129166663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46002.716129166663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46002.716129166663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46002.716129166663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46002.716129166663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46002.716129166663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46002.716129166663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46002.716129166663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46002.716129166663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46002.716129166663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46002.716129166663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46002.716129166663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46002.716129166663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46002.716129166663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46002.716129166663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46002.716129166663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46002.716129166663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46002.716129166663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46002.716129166663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46002.716129166663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46002.716129166663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46002.716129166663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46002.716129166663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46002.716129166663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46002.716129166663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46002.716129166663</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46002.716129166663</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46002.716129166663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46002.716129166663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46002.716129166663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46002.716129166663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46002.716129166663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46002.716129166663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46002.716129166663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46002.716129166663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46002.716129166663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46002.716129166663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46002.716129166663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46002.716129166663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46002.716129166663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46002.716129166663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46002.716129166663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46002.716129166663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46002.716129166663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46002.716129166663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46002.716129166663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46002.716129166663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46002.716129166663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46002.716129166663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46002.716129166663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46002.716129166663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46002.716129166663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46002.716129166663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46002.716129166663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46002.716129166663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46002.716129166663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46002.716129166663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46002.716129166663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46002.716129166663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46002.716129166663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46002.716129166663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46002.716129166663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46002.716129166663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46002.716129166663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46002.716129166663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46002.716129166663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46002.716129166663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46002.716129166663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46002.716129166663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46002.716129166663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46002.716129166663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46002.716129166663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46002.716129166663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46002.716129166663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46002.716129166663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46002.716129166663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46002.716129166663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46002.716129166663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46002.716129166663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46002.716129166663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46002.716129166663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46002.716129166663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46002.716129166663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46002.716129166663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46002.716129166663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46002.716129166663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46002.716129166663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46002.716129166663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46002.716129166663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46002.716129166663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46002.716129166663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46002.716129166663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46002.716129166663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46002.716129166663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46002.716129166663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46002.716129166663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46002.716129166663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46002.716129166663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46002.716129166663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46002.716129166663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46002.716129166663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46002.716129166663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46002.716129166663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46002.716129166663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46002.716129166663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46002.716129166663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46002.716129166663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46002.716129166663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46002.716129166663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46002.716129166663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46002.716129166663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46002.716129166663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46002.716129166663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46002.716129166663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46002.716129166663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46002.716129166663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46002.716129166663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46002.716129166663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46002.716129166663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46002.716129166663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46002.716129166663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46002.716129166663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46002.716129166663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46002.716129166663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46002.716129166663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46002.716129166663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46002.716129166663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46002.716129166663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46002.716129166663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46002.716129166663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46002.716129166663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46002.716129166663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46002.716129166663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46002.716129166663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46002.716129166663</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46002.716129166663</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46002.716129166663</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46002.716129166663</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46002.716129166663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46002.716129166663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46002.716129166663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46002.716129166663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46002.716129166663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46002.716129166663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46002.716129166663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46002.716129166663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46002.716129166663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46002.716129166663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46002.716129166663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46002.716129166663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46002.716129166663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46002.716129166663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46002.716129166663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46002.716129166663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46002.716129166663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46002.716129166663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46002.716129166663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46002.716129166663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46002.716129166663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46002.716129166663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46002.716129166663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46002.716129166663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46002.716129166663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46002.716129166663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46002.716129166663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46002.716129166663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46002.716129166663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46002.716129166663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46002.716129166663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46002.716129166663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46002.716129166663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46002.716129166663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46002.716129166663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46002.716129166663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46002.716129166663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46002.716129166663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46002.716129166663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46002.716129166663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46002.716129166663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46002.716129166663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46002.716129166663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46002.716129166663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46002.716129166663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46002.716129166663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46002.716129166663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46002.716129166663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46002.716129166663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46002.716129166663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46002.716129166663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46002.716129166663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46002.716129166663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46002.716129166663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46002.716129166663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46002.716129166663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46002.716129166663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46002.716129166663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46002.716129166663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46002.716129166663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46002.716129166663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46002.716129166663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46002.716129166663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46002.716129166663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46002.716129166663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46002.716129166663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46002.716129166663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46002.716129166663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46002.716129166663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46002.716129166663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46002.716129166663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46002.716129166663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46002.716129166663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46002.716129166663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46002.716129166663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46002.716129166663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46002.716129166663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46002.716129166663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46002.716129166663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46002.716129166663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46002.716129166663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46002.716129166663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46002.716129166663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46002.716129166663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46002.716129166663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46002.716129166663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46002.716129166663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46002.716129166663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46002.716129166663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46002.716129166663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46002.716129166663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46002.716129166663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46002.716129166663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46002.716129166663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46002.716129166663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46002.716129166663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46002.716129166663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46002.716129166663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46002.716129166663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46002.716129166663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46002.716129166663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46002.716129166663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46002.716129166663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46002.716129166663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46002.716129166663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46002.716129166663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46002.716129166663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46002.716129166663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46002.716129166663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46002.716129166663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46002.716129166663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46002.716129166663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46002.716129166663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46002.716129166663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46002.716129166663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46002.716129166663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46002.716129166663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46002.716129166663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46002.716129166663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46002.716129166663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46002.716129166663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46002.716129166663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46002.716129166663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46002.716129166663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46002.716129166663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46002.716129166663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46002.716129166663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46002.716129166663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46002.716129166663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46002.716129166663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46002.716129166663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46002.716129166663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46002.716129166663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46002.716129166663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46002.716129166663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46002.716129166663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46002.716129166663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46002.716129166663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46002.716129166663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46002.716129166663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46002.716129166663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46002.716129166663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46002.716129166663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46002.716129166663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46002.716129166663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46002.716129166663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46002.716129166663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46002.716129166663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46002.716129166663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46002.716129166663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46002.716129166663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46002.716129166663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46002.716129166663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46002.716129166663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46002.716129166663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46002.716129166663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46002.716129166663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46002.716129166663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46002.716129166663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46002.716129166663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46002.716129166663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46002.716129166663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46002.716129166663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46002.716129166663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46002.716129166663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46002.716129166663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46002.716129166663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46002.716129166663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46002.716129166663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46002.716129166663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46002.716129166663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46002.716129166663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46002.716129166663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46002.716129166663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46002.716129166663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46002.716129166663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46002.716129166663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46002.716129166663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46002.716129166663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46002.716129166663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46002.716129166663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46002.716129166663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46002.716129166663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46002.716129166663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46002.716129166663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46002.716129166663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46002.716129166663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46002.716129166663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46002.716129166663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46002.716129166663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46002.716129166663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46002.716129166663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46002.716129166663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46002.716129166663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46002.716129166663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46002.716129166663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46002.716129166663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46002.716129166663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46002.716129166663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46002.716129166663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46002.716129166663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46002.716129166663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46002.716129166663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46002.716129166663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46002.716129166663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46002.716129166663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46002.716129166663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46002.716129166663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46002.716129166663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46002.716129166663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46002.716129166663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46002.716129166663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46002.716129166663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46002.716129166663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46002.716129166663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46002.716129166663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46002.716129166663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46002.716129166663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46002.716129166663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46002.716129166663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46002.716129166663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46002.716129166663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46002.716129166663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46002.716129166663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46002.716129166663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46002.716129166663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46002.716129166663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46002.716129166663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46002.716129166663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46002.716129166663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46002.716129166663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46002.716129166663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46002.716129166663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46002.716129166663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46002.716129166663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46002.716129166663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46002.716129166663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46002.716129166663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46002.716129166663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46002.716129166663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46002.716129166663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46002.716129166663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46002.716129166663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46002.716129166663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46002.716129166663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46002.716129166663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46002.716129166663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46002.716129166663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46002.716129166663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46002.716129166663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46002.716129166663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46002.716129166663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46002.716129166663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46002.716129166663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46002.716129166663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46002.716129166663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46002.716129166663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46002.716129166663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46002.716129166663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46002.716129166663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46002.716129166663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46002.716129166663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46002.716129166663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46002.716129166663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46002.716129166663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46002.716129166663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46002.716129166663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46002.716129166663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46002.716129166663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46002.716129166663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46002.716129166663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46002.716129166663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46002.716129166663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46002.716129166663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46002.716129166663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46002.716129166663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46002.716129166663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46002.716129166663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46002.716129166663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46002.716129166663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46002.716129166663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46002.716129166663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46002.716129166663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46002.716129166663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46002.716129166663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46002.716129166663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46002.716129166663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46002.716129166663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46002.716129166663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46002.716129166663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46002.716129166663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46002.716129166663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46002.716129166663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46002.716129166663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46002.716129166663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46002.716129166663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46002.716129166663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46002.716129166663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46002.716129166663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46002.716129166663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46002.716129166663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46002.716129166663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46002.716129166663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46002.716129166663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46002.716129166663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46002.716129166663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46002.716129166663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46002.716129166663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46002.716129166663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46002.716129166663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46002.716129166663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46002.716129166663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46002.716129166663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46002.716129166663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46002.716129166663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46002.716129166663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46002.716129166663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46002.716129166663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46002.716129166663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46002.716129166663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46002.716129166663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46002.716129166663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46002.716129166663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46002.716129166663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46002.716129166663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46002.716129166663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46002.716129166663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46002.716129166663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46002.716129166663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46002.716129166663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46002.716129166663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46002.716129166663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46002.716129166663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46002.716129166663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46002.716129166663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46002.716129166663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46002.716129166663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46002.716129166663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46002.716129166663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46002.716129166663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46002.716129166663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46002.716129166663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46002.716129166663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46002.716129166663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46002.716129166663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46002.716129166663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46002.716129166663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46002.716129166663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46002.716129166663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46002.716129166663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46002.716129166663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46002.716129166663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46002.716129166663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46002.716129166663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46002.716129166663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46002.716129166663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46002.716129166663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46002.716129166663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46002.716129166663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46002.716129166663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46002.716129166663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46002.716129166663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46002.716129166663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46002.716129166663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46002.716129166663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46002.716129166663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46002.716129166663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46002.716129166663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46002.716129166663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46002.716129166663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46002.716129166663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46002.716129166663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46002.716129166663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46002.716129166663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46002.716129166663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46002.716129166663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46002.716129166663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46002.716129166663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46002.716129166663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46002.716129166663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46002.716129166663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46002.716129166663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46002.716129166663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46002.716129166663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46002.716129166663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46002.716129166663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46002.716129166663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46002.716129166663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46002.716129166663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46002.716129166663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46002.716129166663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46002.716129166663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46002.716129166663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46002.716129166663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46002.716129166663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46002.716129166663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46002.716129166663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46002.716129166663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46002.716129166663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46002.716129166663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46002.716129166663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46002.716129166663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46002.716129166663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46002.716129166663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46002.716129166663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46002.716129166663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46002.716129166663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46002.716129166663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46002.716129166663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46002.716129166663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46002.716129166663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46002.716129166663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46002.716129166663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46002.716129166663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46002.716129166663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46002.716129166663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46002.716129166663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46002.716129166663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46002.716129166663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46002.716129166663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46002.716129166663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46002.716129166663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46002.716129166663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46002.716129166663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46002.716129166663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46002.716129166663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46002.716129166663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46002.716129166663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46002.716129166663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46002.716129166663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46002.716129166663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46002.716129166663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46002.716129166663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46002.716129166663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46002.716129166663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46002.716129166663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46002.716129166663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46002.716129166663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46002.716129166663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46002.716129166663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46002.716129166663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46002.716129166663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46002.716129166663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46002.716129166663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46002.716129166663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46002.716129166663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46002.716129166663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46002.716129166663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46002.716129166663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46002.716129166663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46002.716129166663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46002.716129166663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46002.716129166663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46002.716129166663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46002.716129166663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46002.716129166663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46002.716129166663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46002.716129166663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46002.716129166663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46002.716129166663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46002.716129166663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46002.716129166663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46002.716129166663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46002.716129166663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46002.716129166663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46002.716129166663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46002.716129166663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46002.716129166663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46002.716129166663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46002.716129166663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46002.716129166663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46002.716129166663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46002.716129166663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46002.716129166663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46002.716129166663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46002.716129166663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46002.716129166663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46002.716129166663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46002.716129166663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46002.716129166663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46002.716129166663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46002.716129166663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46002.716129166663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46002.716129166663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46002.716129166663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46002.716129166663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46002.716129166663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46002.716129166663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46002.716129166663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46002.716129166663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46002.716129166663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46002.716129166663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46002.716129166663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46002.716129166663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46002.716129166663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46002.716129166663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46002.716129166663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46002.716129166663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46002.716129166663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46002.716129166663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46002.716129166663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46002.716129166663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46002.716129166663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46002.716129166663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46002.716129166663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46002.716129166663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46002.716129166663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46002.716129166663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46002.716129166663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46002.716129166663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46002.716129166663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46002.716129166663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46002.716129166663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46002.716129166663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46002.716129166663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46002.716129166663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46002.716129166663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46002.716129166663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46002.716129166663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46002.716129166663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46002.716129166663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46002.716129166663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46002.716129166663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46002.716129166663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46002.716129166663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46002.716129166663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46002.716129166663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46002.716129166663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46002.716129166663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46002.716129166663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46002.716129166663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46002.716129166663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46002.716129166663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46002.716129166663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46002.716129166663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46002.716129166663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46002.716129166663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46002.716129166663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46002.716129166663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46002.716129166663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46002.716129166663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46002.716129166663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46002.716129166663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46002.716129166663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46002.716129166663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46002.716129166663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46002.716129166663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46002.716129166663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46002.716129166663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46002.716129166663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46002.716129166663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46002.716129166663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46002.716129166663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46002.716129166663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46002.716129166663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46002.716129166663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46002.716129166663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46002.716129166663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46002.716129166663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46002.716129166663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46002.716129166663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46002.716129166663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46002.716129166663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46002.716129166663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46002.716129166663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46002.716129166663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46002.716129166663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46002.716129166663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46002.716129166663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46002.716129166663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46002.716129166663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46002.716129166663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46002.716129166663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46002.716129166663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46002.716129166663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46002.716129166663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46002.716129166663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46002.716129166663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46002.716129166663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46002.716129166663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46002.716129166663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46002.716129166663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46002.716129166663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46002.716129166663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46002.716129166663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46002.716129166663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46002.716129166663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46002.716129166663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46002.716129166663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46002.716129166663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46002.716129166663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46002.716129166663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46002.716129166663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46002.716129166663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46002.716129166663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46002.716129166663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46002.716129166663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46002.716129166663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46002.716129166663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46002.716129166663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46002.716129166663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46002.716129166663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46002.716129166663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46002.716129166663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46002.716129166663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46002.716129166663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46002.716129166663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46002.716129166663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46002.716129166663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46002.716129166663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46002.716129166663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46002.716129166663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46002.716129166663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46002.716129166663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46002.716129166663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46002.716129166663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46002.716129166663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46002.716129166663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46002.716129166663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46002.716129166663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46002.716129166663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46002.716129166663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46002.716129166663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46002.716129166663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46002.716129166663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46002.716129166663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46002.716129166663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46002.716129166663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46002.716129166663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46002.716129166663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46002.716129166663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46002.716129166663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46002.716129166663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46002.716129166663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46002.716129166663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46002.716129166663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46002.716129166663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46002.716129166663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46002.716129166663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46002.716129166663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46002.716129166663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46002.716129166663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46002.716129166663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46002.716129166663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46002.716129166663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46002.716129166663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46002.716129166663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46002.716129166663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46002.716129166663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46002.716129166663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46002.716129166663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46002.716129166663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46002.716129166663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46002.716129166663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46002.716129166663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46002.716129166663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46002.716129166663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46002.716129166663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46002.716129166663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46002.716129166663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46002.716129166663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46002.716129166663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46002.716129166663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46002.716129166663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46002.716129166663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46002.716129166663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46002.716129166663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46002.716129166663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46002.716129166663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46002.716129166663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46002.716129166663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46002.716129166663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46002.716129166663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46002.716129166663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46002.716129166663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46002.716129166663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46002.716129166663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46002.716129166663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46002.716129166663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46002.716129166663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46002.716129166663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46002.716129166663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46002.716129166663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46002.716129166663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46002.716129166663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46002.716129166663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46002.716129166663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46002.716129166663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46002.716129166663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46002.716129166663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46002.716129166663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46002.716129166663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46002.716129166663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46002.716129166663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46002.716129166663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46002.716129166663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46002.716129166663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46002.716129166663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46002.716129166663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46002.716129166663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46002.716129166663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46002.716129166663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46002.716129166663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46002.716129166663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46002.716129166663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46002.716129166663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46002.716129166663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46002.716129166663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46002.716129166663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46002.716129166663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46002.716129166663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46002.716129166663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46002.716129166663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46002.716129166663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46002.716129166663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46002.716129166663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46002.716129166663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46002.716129166663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46002.716129166663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46002.716129166663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46002.716129166663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46002.716129166663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46002.716129166663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46002.716129166663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46002.716129166663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46002.716129166663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46002.716129166663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46002.716129166663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46002.716129166663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46002.716129166663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46002.716129166663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46002.716129166663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46002.716129166663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46002.716129166663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46002.716129166663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46002.716129166663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46002.716129166663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46002.716129166663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46002.716129166663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46002.716129166663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46002.716129166663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46002.716129166663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46002.716129166663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46002.716129166663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46002.716129166663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46002.716129166663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46002.716129166663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46002.716129166663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46002.716129166663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46002.716129166663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46002.716129166663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46002.716129166663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46002.716129166663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46002.716129166663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46002.716129166663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46002.716129166663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46002.716129166663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46002.716129166663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46002.716129166663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46002.716129166663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46002.716129166663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46002.716129166663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46002.716129166663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46002.716129166663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46002.716129166663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46002.716129166663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46002.716129166663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46002.716129166663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46002.716129166663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46002.716129166663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46002.716129166663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46002.716129166663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46002.716129166663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46002.716129166663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46002.716129166663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46002.716129166663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46002.716129166663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46002.716129166663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46002.716129166663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46002.716129166663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46002.716129166663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46002.716129166663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46002.716129166663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46002.716129166663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46002.716129166663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46002.716129166663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46002.716129166663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46002.716129166663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46002.716129166663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46002.716129166663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46002.716129166663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46002.716129166663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46002.716129166663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46002.716129166663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46002.716129166663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46002.716129166663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46002.716129166663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46002.716129166663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46002.716129166663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46002.716129166663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46002.716129166663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46002.716129166663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46002.716129166663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46002.716129166663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46002.716129166663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46002.716129166663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46002.716129166663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46002.716129166663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46002.716129166663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46002.716129166663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46002.716129166663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46002.716129166663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46002.716129166663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46002.716129166663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46002.716129166663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46002.716129166663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46002.716129166663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46002.716129166663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46002.716129166663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46002.716129166663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46002.716129166663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46002.716129166663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46002.716129166663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46002.716129166663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46002.716129166663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46002.716129166663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46002.716129166663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46002.716129166663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46002.716129166663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46002.716129166663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46002.716129166663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46002.716129166663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46002.716129166663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46002.716129166663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46002.716129166663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46002.716129166663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46002.716129166663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46002.716129166663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46002.716129166663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46002.716129166663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46002.716129166663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46002.716129166663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46002.716129166663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46002.716129166663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46002.716129166663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46002.716129166663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46002.716129166663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46002.716129166663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46002.716129166663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46002.716129166663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46002.716129166663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46002.716129166663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46002.716129166663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46002.716129166663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46002.716129166663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46002.716129166663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46002.716129166663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46002.716129166663</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299.23541157406726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3.9219856481431634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46002.716129166663</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46002.716129166663</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0.15259907407016726</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0.12597870369791053</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46002.716129166663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46002.716129166663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46002.716129166663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46002.716129166663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46002.716129166663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46002.716129166663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46002.716129166663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46002.716129166663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46002.716129166663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46002.716129166663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46002.716129166663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46002.716128935186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46002.716128935186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46002.716128935186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46002.716128935186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46002.716128935186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46002.716128935186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46002.716128935186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46002.716128935186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46002.716128935186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46002.716128935186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46002.716128935186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46002.716128935186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46002.716128935186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46002.716128935186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46002.716128935186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46002.716128935186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46002.716128935186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46002.716128935186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46002.716128935186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46002.716128935186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46002.716128935186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46002.716128935186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46002.716128935186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46002.716128935186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46002.716128935186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46002.716128935186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46002.716128935186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46002.716128935186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46002.716128935186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46002.716128935186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46002.716128935186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46002.716128935186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46002.716128935186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46002.716128935186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46002.716128935186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46002.716128935186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46002.716128935186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46002.716128935186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46002.716128935186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46002.716128935186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46002.716128935186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46002.716128935186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46002.716128935186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46002.716128935186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46002.716128935186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46002.716128935186</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6" sqref="D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110.88406898147514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76.527251851846813</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54.055018055551045</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21.342830555549881</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5.6086407407346996</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0.59661527777643641</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46002.716128935186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46002.716128935186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46002.716128935186</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35444</v>
      </c>
      <c r="E11" s="151"/>
      <c r="F11" s="152"/>
      <c r="G11" s="153">
        <f t="shared" ca="1" si="3"/>
        <v>46002.716128935186</v>
      </c>
      <c r="H11" s="152"/>
      <c r="I11" s="151" t="str">
        <f>IFERROR(VLOOKUP(D11,[1]DB!A:F,6,0),"")</f>
        <v>SCECO</v>
      </c>
      <c r="J11" s="151" t="str">
        <f>IFERROR(VLOOKUP(D11,[1]DB!A:G,7,0),"")</f>
        <v>Good</v>
      </c>
      <c r="K11" s="151"/>
      <c r="L11" s="151" t="str">
        <f>IFERROR(VLOOKUP(D11,[1]DB!A:I,9,0),"")</f>
        <v>Latis</v>
      </c>
      <c r="M11" s="151"/>
    </row>
    <row r="12" spans="1:13">
      <c r="A12" s="151"/>
      <c r="B12" s="151" t="str">
        <f>IFERROR(VLOOKUP(D12,[1]DB!A:K,11,0),"")</f>
        <v/>
      </c>
      <c r="C12" s="151"/>
      <c r="D12" s="151"/>
      <c r="E12" s="151"/>
      <c r="F12" s="152"/>
      <c r="G12" s="153">
        <f t="shared" ca="1" si="3"/>
        <v>46002.716128935186</v>
      </c>
      <c r="H12" s="152"/>
      <c r="I12" s="151" t="str">
        <f>IFERROR(VLOOKUP(D12,[1]DB!A:F,6,0),"")</f>
        <v/>
      </c>
      <c r="J12" s="151" t="str">
        <f>IFERROR(VLOOKUP(D12,[1]DB!A:G,7,0),"")</f>
        <v/>
      </c>
      <c r="K12" s="151"/>
      <c r="L12" s="151" t="str">
        <f>IFERROR(VLOOKUP(D12,[1]DB!A:I,9,0),"")</f>
        <v/>
      </c>
      <c r="M12" s="151"/>
    </row>
    <row r="13" spans="1:13">
      <c r="A13" s="151"/>
      <c r="B13" s="151" t="str">
        <f>IFERROR(VLOOKUP(D13,[1]DB!A:K,11,0),"")</f>
        <v>R5</v>
      </c>
      <c r="C13" s="151"/>
      <c r="D13" s="151" t="s">
        <v>33498</v>
      </c>
      <c r="E13" s="151"/>
      <c r="F13" s="152"/>
      <c r="G13" s="153">
        <f t="shared" ca="1" si="3"/>
        <v>46002.716128935186</v>
      </c>
      <c r="H13" s="152"/>
      <c r="I13" s="151" t="str">
        <f>IFERROR(VLOOKUP(D13,[1]DB!A:F,6,0),"")</f>
        <v>SCECO</v>
      </c>
      <c r="J13" s="151" t="str">
        <f>IFERROR(VLOOKUP(D13,[1]DB!A:G,7,0),"")</f>
        <v>Weak</v>
      </c>
      <c r="K13" s="151"/>
      <c r="L13" s="151" t="str">
        <f>IFERROR(VLOOKUP(D13,[1]DB!A:I,9,0),"")</f>
        <v>Latis</v>
      </c>
      <c r="M13" s="151"/>
    </row>
    <row r="14" spans="1:13">
      <c r="A14" s="151"/>
      <c r="B14" s="151" t="str">
        <f>IFERROR(VLOOKUP(D14,[1]DB!A:K,11,0),"")</f>
        <v/>
      </c>
      <c r="C14" s="151"/>
      <c r="D14" s="151"/>
      <c r="E14" s="151"/>
      <c r="F14" s="152"/>
      <c r="G14" s="153">
        <f t="shared" ca="1" si="3"/>
        <v>46002.716128935186</v>
      </c>
      <c r="H14" s="152"/>
      <c r="I14" s="151" t="str">
        <f>IFERROR(VLOOKUP(D14,[1]DB!A:F,6,0),"")</f>
        <v/>
      </c>
      <c r="J14" s="151" t="str">
        <f>IFERROR(VLOOKUP(D14,[1]DB!A:G,7,0),"")</f>
        <v/>
      </c>
      <c r="K14" s="151"/>
      <c r="L14" s="151" t="str">
        <f>IFERROR(VLOOKUP(D14,[1]DB!A:I,9,0),"")</f>
        <v/>
      </c>
      <c r="M14" s="151"/>
    </row>
    <row r="15" spans="1:13">
      <c r="A15" s="151"/>
      <c r="B15" s="151" t="str">
        <f>IFERROR(VLOOKUP(D15,[1]DB!A:K,11,0),"")</f>
        <v>R5</v>
      </c>
      <c r="C15" s="151"/>
      <c r="D15" s="151" t="s">
        <v>34001</v>
      </c>
      <c r="E15" s="151"/>
      <c r="F15" s="152"/>
      <c r="G15" s="153">
        <f t="shared" ca="1" si="3"/>
        <v>46002.716128935186</v>
      </c>
      <c r="H15" s="152"/>
      <c r="I15" s="151" t="str">
        <f>IFERROR(VLOOKUP(D15,[1]DB!A:F,6,0),"")</f>
        <v>SCECO</v>
      </c>
      <c r="J15" s="151" t="str">
        <f>IFERROR(VLOOKUP(D15,[1]DB!A:G,7,0),"")</f>
        <v>Good</v>
      </c>
      <c r="K15" s="151"/>
      <c r="L15" s="151" t="str">
        <f>IFERROR(VLOOKUP(D15,[1]DB!A:I,9,0),"")</f>
        <v>Latis</v>
      </c>
      <c r="M15" s="151"/>
    </row>
    <row r="16" spans="1:13">
      <c r="A16" s="151"/>
      <c r="B16" s="151" t="str">
        <f>IFERROR(VLOOKUP(D16,[1]DB!A:K,11,0),"")</f>
        <v/>
      </c>
      <c r="C16" s="151"/>
      <c r="D16" s="151"/>
      <c r="E16" s="151"/>
      <c r="F16" s="152"/>
      <c r="G16" s="153">
        <f t="shared" ca="1" si="3"/>
        <v>46002.716129166663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46002.716129166663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46002.716129166663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46002.716129166663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46002.716129166663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46002.716129166663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46002.716129166663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46002.716129166663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46002.716129166663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46002.716129166663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46002.716129166663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46002.716129166663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46002.716129166663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46002.716129166663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46002.716129166663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46002.716129166663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46002.716129166663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46002.716129166663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46002.716129166663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46002.716129166663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46002.716129166663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46002.716129166663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46002.716129166663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46002.716129166663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46002.716129166663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46002.716129166663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46002.716129166663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46002.716129166663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46002.716129166663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46002.716129166663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46002.716129166663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46002.716129166663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46002.716129166663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46002.716129166663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46002.716129166663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46002.716129166663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46002.716129166663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46002.716129166663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46002.716129166663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46002.716129166663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46002.716129166663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46002.716129166663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46002.716129166663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46002.716129166663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46002.716129166663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46002.716129166663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46002.716129166663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46002.716129166663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46002.716129166663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46002.716129166663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46002.716129166663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46002.716129166663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46002.716129166663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46002.716129166663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46002.716129166663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46002.716129166663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46002.716129166663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46002.716129166663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46002.716129166663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46002.716129166663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46002.716129166663</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46002.716129166663</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46002.716129166663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46002.716129166663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46002.716129166663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46002.716129166663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46002.716129166663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46002.716129166663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46002.716129166663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46002.716129166663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46002.716129166663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46002.716129166663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46002.716129166663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46002.716129166663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46002.716129166663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46002.716129166663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46002.716129166663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46002.716129166663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46002.716129166663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46002.716129166663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46002.716129166663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46002.716129166663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46002.716129166663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46002.716129166663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46002.716129166663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46002.716129166663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46002.716129166663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46002.716129166663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46002.716129166663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46002.716129166663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46002.716129166663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46002.716129166663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46002.716129166663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46002.716129166663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46002.716129166663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46002.716129166663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46002.716129166663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46002.716129166663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46002.716129166663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46002.716129166663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46002.716129166663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46002.716129166663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46002.716129166663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46002.716129166663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46002.716129166663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46002.716129166663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46002.716129166663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46002.716129166663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46002.716129166663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46002.716129166663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46002.716129166663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46002.716129166663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46002.716129166663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46002.716129166663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46002.716129166663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46002.716129166663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46002.716129166663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46002.716129166663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46002.716129166663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46002.716129166663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46002.716129166663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46002.716129166663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46002.716129166663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46002.716129166663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46002.716129166663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46002.716129166663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46002.716129166663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46002.716129166663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46002.716129166663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46002.716129166663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46002.716129166663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46002.716129166663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46002.716129166663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46002.716129166663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46002.716129166663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46002.716129166663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46002.716129166663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46002.716129166663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46002.716129166663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46002.716129166663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46002.716129166663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46002.716129166663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46002.716129166663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46002.716129166663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46002.716129166663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46002.716129166663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46002.716129166663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46002.716129166663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46002.716129166663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46002.716129166663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46002.716129166663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46002.716129166663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46002.716129166663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46002.716129166663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46002.716129166663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46002.716129166663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46002.716129166663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46002.716129166663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46002.716129166663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46002.716129166663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46002.716129166663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46002.716129166663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46002.716129166663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46002.716129166663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46002.716129166663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46002.716129166663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46002.716129166663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46002.716129166663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46002.716129166663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46002.716129166663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46002.716129166663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46002.716129166663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46002.716129166663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46002.716129166663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46002.716129166663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46002.716129166663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46002.716129166663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46002.716129166663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46002.716129166663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46002.716129166663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46002.716129166663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46002.716129166663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46002.716129166663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46002.716129166663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46002.716129166663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46002.716129166663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46002.716129166663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46002.716129166663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46002.716129166663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46002.716129166663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46002.716129166663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46002.716129166663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46002.716129166663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46002.716129166663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46002.716129166663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46002.716129166663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46002.716129166663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46002.716129166663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46002.716129166663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46002.716129166663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46002.716129166663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46002.716129166663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46002.716129166663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46002.716129166663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46002.716129166663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46002.716129166663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46002.716129166663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46002.716129166663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46002.716129166663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46002.716129166663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46002.716129166663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46002.716129166663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46002.716129166663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46002.716129166663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46002.716129166663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46002.716129166663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46002.716129166663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46002.716129166663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46002.716129166663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46002.716129166663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46002.716129166663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46002.716129166663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46002.716129166663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46002.716129166663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46002.716129166663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46002.716129166663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46002.716129166663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46002.716129166663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46002.716129166663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46002.716129166663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46002.716129166663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46002.716129166663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46002.716129166663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46002.716129166663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46002.716129166663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46002.716129166663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46002.716129166663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46002.716129166663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46002.716129166663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46002.716129166663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46002.716129166663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46002.716129166663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46002.716129166663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46002.716129166663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46002.716129166663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46002.716129166663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46002.716129166663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46002.716129166663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46002.716129166663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46002.716129166663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46002.716129166663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46002.716129166663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46002.716129166663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46002.716129166663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46002.716129166663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46002.716129166663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46002.716129166663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46002.716129166663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46002.716129166663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46002.716129166663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46002.716129166663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46002.716129166663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46002.716129166663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46002.716129166663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46002.716129166663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46002.716129166663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46002.716129166663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46002.716129166663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46002.716129166663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46002.716129166663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46002.716129166663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46002.716129166663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46002.716129166663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46002.716129166663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46002.716129166663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46002.716129166663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46002.716129166663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46002.716129166663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46002.716129166663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46002.716129166663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46002.716129166663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46002.716129166663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46002.716129166663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46002.716129166663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46002.716129166663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46002.716129166663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46002.716129166663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46002.716129166663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46002.716129166663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46002.716129166663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46002.716129166663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46002.716129166663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46002.716129166663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46002.716129166663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46002.716129166663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46002.716129166663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46002.716129166663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46002.716129166663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46002.716129166663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46002.716129166663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46002.716129166663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46002.716129166663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46002.716129166663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46002.716129166663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46002.716129166663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46002.716129166663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46002.716129166663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46002.716129166663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46002.716129166663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46002.716129166663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46002.716129166663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46002.716129166663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46002.716129166663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46002.716129166663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46002.716129166663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46002.716129166663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46002.716129166663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46002.716129166663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46002.716129166663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46002.716129166663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46002.716129166663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46002.716129166663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46002.716129166663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46002.716129166663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46002.716129166663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46002.716129166663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46002.716129166663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46002.716129166663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46002.716129166663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46002.716129166663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46002.716129166663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46002.716129166663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46002.716129166663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46002.716129166663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46002.716129166663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46002.716129166663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46002.716129166663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46002.716129166663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46002.716129166663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46002.716129166663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46002.716129166663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46002.716129166663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46002.716129166663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46002.716129166663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46002.716129166663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46002.716129166663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46002.716129166663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46002.716129166663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46002.716129166663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46002.716129166663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46002.716129166663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46002.716129166663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46002.716129166663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46002.716129166663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46002.716129166663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46002.716129166663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46002.716129166663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46002.716129166663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46002.716129166663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46002.716129166663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46002.716129166663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46002.716129166663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46002.716129166663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46002.716129166663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46002.716129166663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46002.716129166663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46002.716129166663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46002.716129166663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46002.716129166663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46002.716129166663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46002.716129166663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46002.716129166663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46002.716129166663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46002.716129166663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46002.716129166663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46002.716129166663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46002.716129166663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46002.716129166663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46002.716129166663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46002.716129166663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46002.716129166663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46002.716129166663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46002.716129166663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46002.716129166663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46002.716129166663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46002.716129166663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46002.716129166663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46002.716129166663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46002.716129166663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46002.716129166663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46002.716129166663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46002.716129166663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46002.716129166663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46002.716129166663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46002.716129166663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46002.716129166663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46002.716129166663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46002.716129166663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46002.716129166663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46002.716129166663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46002.716129166663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46002.716129166663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46002.716129166663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46002.716129166663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46002.716129166663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46002.716129166663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46002.716129166663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46002.716129166663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46002.716129166663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46002.716129166663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46002.716129166663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46002.716129166663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46002.716129166663</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46002.716129166663</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