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87" documentId="120_S{2AC9BD13-BADA-5192-A53E-5A8FF88502F6}" xr6:coauthVersionLast="47" xr6:coauthVersionMax="47" xr10:uidLastSave="{473AD8EF-4D55-41B6-812D-426B017A37D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<sst xmlns="http://schemas.openxmlformats.org/spreadsheetml/2006/main" count="180285" uniqueCount="39127">
  <si>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</si>
  <si>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</si>
  <si>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</si>
  <si>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</si>
  <si>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</si>
  <si>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</si>
  <si>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</si>
  <si>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</si>
  <si>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</si>
  <si>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</si>
  <si>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</si>
  <si>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</si>
  <si>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</si>
  <si>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</si>
  <si>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</si>
  <si>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</si>
  <si>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</si>
  <si>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</si>
  <si>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</si>
  <si>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</si>
  <si>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</si>
  <si>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</si>
  <si>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</si>
  <si>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</si>
  <si>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</si>
  <si>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</si>
  <si>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</si>
  <si>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</si>
  <si>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</si>
  <si>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</si>
  <si>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</si>
  <si>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</si>
  <si>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</si>
  <si>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</si>
  <si>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</si>
  <si>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</si>
  <si>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</si>
  <si>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</si>
  <si>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</si>
  <si>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</si>
  <si>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</si>
  <si>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</si>
  <si>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</si>
  <si>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</si>
  <si>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</si>
  <si>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</si>
  <si>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</si>
  <si>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</si>
  <si>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</si>
  <si>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</si>
  <si>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</si>
  <si>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</si>
  <si>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</si>
  <si>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</si>
  <si>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</si>
  <si>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</si>
  <si>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</si>
  <si>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</si>
  <si>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</si>
  <si>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</si>
  <si>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</si>
  <si>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</si>
  <si>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</si>
  <si>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</si>
  <si>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</si>
  <si>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</si>
  <si>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</si>
  <si>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</si>
  <si>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</si>
  <si>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</si>
  <si>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</si>
  <si>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</si>
  <si>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</si>
  <si>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</si>
  <si>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</si>
  <si>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</si>
  <si>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</si>
  <si>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</si>
  <si>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</si>
  <si>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</si>
  <si>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</si>
  <si>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</si>
  <si>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</si>
  <si>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</si>
  <si>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</si>
  <si>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</si>
  <si>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</si>
  <si>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</si>
  <si>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</si>
  <si>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</si>
  <si>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</si>
  <si>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</si>
  <si>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</si>
  <si>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</si>
  <si>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</si>
  <si>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</si>
  <si>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</si>
  <si>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</si>
  <si>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</si>
  <si>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</si>
  <si>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</si>
  <si>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</si>
  <si>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</si>
  <si>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</si>
  <si>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</si>
  <si>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</si>
  <si>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</si>
  <si>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</si>
  <si>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</si>
  <si>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</si>
  <si>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</si>
  <si>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</si>
  <si>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</si>
  <si>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</si>
  <si>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</si>
  <si>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</si>
  <si>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</si>
  <si>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</si>
  <si>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</si>
  <si>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</si>
  <si>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</si>
  <si>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</si>
  <si>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</si>
  <si>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</si>
  <si>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</si>
  <si>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</si>
  <si>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</si>
  <si>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</si>
  <si>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</si>
  <si>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</si>
  <si>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</si>
  <si>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</si>
  <si>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</si>
  <si>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</si>
  <si>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</si>
  <si>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</si>
  <si>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</si>
  <si>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</si>
  <si>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</si>
  <si>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</si>
  <si>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</si>
  <si>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</si>
  <si>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</si>
  <si>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</si>
  <si>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</si>
  <si>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</si>
  <si>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</si>
  <si>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</si>
  <si>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</si>
  <si>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</si>
  <si>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</si>
  <si>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</si>
  <si>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</si>
  <si>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</si>
  <si>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</si>
  <si>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</si>
  <si>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</si>
  <si>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</si>
  <si>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</si>
  <si>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</si>
  <si>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</si>
  <si>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</si>
  <si>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</si>
  <si>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</si>
  <si>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</si>
  <si>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</si>
  <si>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</si>
  <si>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</si>
  <si>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</si>
  <si>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</si>
  <si>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</si>
  <si>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</si>
  <si>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</si>
  <si>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</si>
  <si>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</si>
  <si>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</si>
  <si>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</si>
  <si>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</si>
  <si>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</si>
  <si>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</si>
  <si>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</si>
  <si>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</si>
  <si>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</si>
  <si>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</si>
  <si>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</si>
  <si>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</si>
  <si>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</si>
  <si>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</si>
  <si>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</si>
  <si>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</si>
  <si>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</si>
  <si>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</si>
  <si>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</si>
  <si>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</si>
  <si>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</si>
  <si>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</si>
  <si>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</si>
  <si>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</si>
  <si>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</si>
  <si>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</si>
  <si>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</si>
  <si>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</si>
  <si>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</si>
  <si>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</si>
  <si>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</si>
  <si>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</si>
  <si>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</si>
  <si>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</si>
  <si>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</si>
  <si>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</si>
  <si>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</si>
  <si>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</si>
  <si>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</si>
  <si>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</si>
  <si>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</si>
  <si>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</si>
  <si>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</si>
  <si>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</si>
  <si>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</si>
  <si>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</si>
  <si>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</si>
  <si>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</si>
  <si>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</si>
  <si>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</si>
  <si>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</si>
  <si>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</si>
  <si>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</si>
  <si>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</si>
  <si>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</si>
  <si>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</si>
  <si>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</si>
  <si>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</si>
  <si>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</si>
  <si>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</si>
  <si>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</si>
  <si>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</si>
  <si>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</si>
  <si>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</si>
  <si>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</si>
  <si>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</si>
  <si>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</si>
  <si>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</si>
  <si>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</si>
  <si>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</si>
  <si>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</si>
  <si>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</si>
  <si>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</si>
  <si>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</si>
  <si>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</si>
  <si>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</si>
  <si>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</si>
  <si>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</si>
  <si>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</si>
  <si>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</si>
  <si>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</si>
  <si>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</si>
  <si>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</si>
  <si>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</si>
  <si>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</si>
  <si>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</si>
  <si>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</si>
  <si>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</si>
  <si>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</si>
  <si>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</si>
  <si>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</si>
  <si>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</si>
  <si>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</si>
  <si>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</si>
  <si>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</si>
  <si>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</si>
  <si>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</si>
  <si>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</si>
  <si>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</si>
  <si>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</si>
  <si>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</si>
  <si>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</si>
  <si>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</si>
  <si>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</si>
  <si>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</si>
  <si>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</si>
  <si>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</si>
  <si>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</si>
  <si>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</si>
  <si>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</si>
  <si>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</si>
  <si>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</si>
  <si>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</si>
  <si>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</si>
  <si>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</si>
  <si>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</si>
  <si>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</si>
  <si>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</si>
  <si>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</si>
  <si>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</si>
  <si>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</si>
  <si>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</si>
  <si>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</si>
  <si>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</si>
  <si>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</si>
  <si>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</si>
  <si>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</si>
  <si>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</si>
  <si>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</si>
  <si>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</si>
  <si>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</si>
  <si>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</si>
  <si>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</si>
  <si>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</si>
  <si>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</si>
  <si>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</si>
  <si>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</si>
  <si>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</si>
  <si>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</si>
  <si>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</si>
  <si>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</si>
  <si>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</si>
  <si>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</si>
  <si>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</si>
  <si>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</si>
  <si>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</si>
  <si>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</si>
  <si>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</si>
  <si>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</si>
  <si>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</si>
  <si>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</si>
  <si>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</si>
  <si>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</si>
  <si>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</si>
  <si>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</si>
  <si>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</si>
  <si>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</si>
  <si>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</si>
  <si>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</si>
  <si>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</si>
  <si>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</si>
  <si>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</si>
  <si>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</si>
  <si>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</si>
  <si>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</si>
  <si>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</si>
  <si>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</si>
  <si>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</si>
  <si>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</si>
  <si>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</si>
  <si>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</si>
  <si>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</si>
  <si>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</si>
  <si>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</si>
  <si>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</si>
  <si>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</si>
  <si>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</si>
  <si>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</si>
  <si>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</si>
  <si>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</si>
  <si>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</si>
  <si>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</si>
  <si>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</si>
  <si>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</si>
  <si>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</si>
  <si>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</si>
  <si>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</si>
  <si>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</si>
  <si>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</si>
  <si>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</si>
  <si>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</si>
  <si>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</si>
  <si>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</si>
  <si>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</si>
  <si>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</si>
  <si>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</si>
  <si>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</si>
  <si>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</si>
  <si>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</si>
  <si>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</si>
  <si>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</si>
  <si>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</si>
  <si>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</si>
  <si>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</si>
  <si>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</si>
  <si>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</si>
  <si>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</si>
  <si>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</si>
  <si>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</si>
  <si>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</si>
  <si>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</si>
  <si>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</si>
  <si>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</si>
  <si>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</si>
  <si>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</si>
  <si>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</si>
  <si>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</si>
  <si>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</si>
  <si>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</si>
  <si>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</si>
  <si>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</si>
  <si>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</si>
  <si>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</si>
  <si>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</si>
  <si>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</si>
  <si>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</si>
  <si>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</si>
  <si>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</si>
  <si>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</si>
  <si>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</si>
  <si>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</si>
  <si>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</si>
  <si>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</si>
  <si>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</si>
  <si>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</si>
  <si>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</si>
  <si>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</si>
  <si>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</si>
  <si>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</si>
  <si>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</si>
  <si>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</si>
  <si>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</si>
  <si>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</si>
  <si>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</si>
  <si>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</si>
  <si>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</si>
  <si>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</si>
  <si>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</si>
  <si>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</si>
  <si>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</si>
  <si>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</si>
  <si>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</si>
  <si>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</si>
  <si>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</si>
  <si>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</si>
  <si>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</si>
  <si>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</si>
  <si>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</si>
  <si>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</si>
  <si>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</si>
  <si>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</si>
  <si>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</si>
  <si>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</si>
  <si>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</si>
  <si>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</si>
  <si>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</si>
  <si>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</si>
  <si>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</si>
  <si>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</si>
  <si>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</si>
  <si>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</si>
  <si>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</si>
  <si>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</si>
  <si>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</si>
  <si>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</si>
  <si>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</si>
  <si>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</si>
  <si>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</si>
  <si>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</si>
  <si>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</si>
  <si>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</si>
  <si>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</si>
  <si>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</si>
  <si>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</si>
  <si>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</si>
  <si>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</si>
  <si>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</si>
  <si>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</si>
  <si>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</si>
  <si>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</si>
  <si>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</si>
  <si>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</si>
  <si>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</si>
  <si>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</si>
  <si>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</si>
  <si>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</si>
  <si>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</si>
  <si>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</si>
  <si>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</si>
  <si>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</si>
  <si>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</si>
  <si>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</si>
  <si>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</si>
  <si>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</si>
  <si>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</si>
  <si>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</si>
  <si>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</si>
  <si>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</si>
  <si>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</si>
  <si>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</si>
  <si>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</si>
  <si>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</si>
  <si>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</si>
  <si>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</si>
  <si>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</si>
  <si>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</si>
  <si>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</si>
  <si>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</si>
  <si>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</si>
  <si>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</si>
  <si>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</si>
  <si>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</si>
  <si>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</si>
  <si>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</si>
  <si>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</si>
  <si>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</si>
  <si>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</si>
  <si>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</si>
  <si>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</si>
  <si>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</si>
  <si>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</si>
  <si>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</si>
  <si>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</si>
  <si>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</si>
  <si>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</si>
  <si>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</si>
  <si>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</si>
  <si>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</si>
  <si>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</si>
  <si>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</si>
  <si>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</si>
  <si>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</si>
  <si>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</si>
  <si>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</si>
  <si>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</si>
  <si>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</si>
  <si>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</si>
  <si>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</si>
  <si>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</si>
  <si>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</si>
  <si>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</si>
  <si>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</si>
  <si>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</si>
  <si>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</si>
  <si>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</si>
  <si>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</si>
  <si>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</si>
  <si>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</si>
  <si>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</si>
  <si>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</si>
  <si>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</si>
  <si>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</si>
  <si>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</si>
  <si>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</si>
  <si>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</si>
  <si>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</si>
  <si>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</si>
  <si>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</si>
  <si>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</si>
  <si>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</si>
  <si>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</si>
  <si>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</si>
  <si>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</si>
  <si>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</si>
  <si>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</si>
  <si>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</si>
  <si>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</si>
  <si>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</si>
  <si>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</si>
  <si>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</si>
  <si>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</si>
  <si>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</si>
  <si>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</si>
  <si>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</si>
  <si>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</si>
  <si>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</si>
  <si>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</si>
  <si>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</si>
  <si>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</si>
  <si>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</si>
  <si>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</si>
  <si>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</si>
  <si>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</si>
  <si>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</si>
  <si>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</si>
  <si>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</si>
  <si>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</si>
  <si>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</si>
  <si>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</si>
  <si>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</si>
  <si>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</si>
  <si>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</si>
  <si>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</si>
  <si>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</si>
  <si>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</si>
  <si>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</si>
  <si>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</si>
  <si>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</si>
  <si>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</si>
  <si>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</si>
  <si>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</si>
  <si>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</si>
  <si>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</si>
  <si>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</si>
  <si>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</si>
  <si>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</si>
  <si>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</si>
  <si>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</si>
  <si>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</si>
  <si>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</si>
  <si>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</si>
  <si>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</si>
  <si>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</si>
  <si>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</si>
  <si>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</si>
  <si>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</si>
  <si>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</si>
  <si>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</si>
  <si>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</si>
  <si>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</si>
  <si>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</si>
  <si>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</si>
  <si>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</si>
  <si>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</si>
  <si>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</si>
  <si>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</si>
  <si>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</si>
  <si>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</si>
  <si>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</si>
  <si>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</si>
  <si>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</si>
  <si>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</si>
  <si>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</si>
  <si>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</si>
  <si>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</si>
  <si>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</si>
  <si>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</si>
  <si>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</si>
  <si>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</si>
  <si>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</si>
  <si>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</si>
  <si>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</si>
  <si>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</si>
  <si>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</si>
  <si>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</si>
  <si>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</si>
  <si>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</si>
  <si>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</si>
  <si>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</si>
  <si>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</si>
  <si>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</si>
  <si>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</si>
  <si>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</si>
  <si>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</si>
  <si>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</si>
  <si>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</si>
  <si>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</si>
  <si>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</si>
  <si>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</si>
  <si>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</si>
  <si>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</si>
  <si>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</si>
  <si>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</si>
  <si>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</si>
  <si>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</si>
  <si>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</si>
  <si>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</si>
  <si>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</si>
  <si>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</si>
  <si>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</si>
  <si>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</si>
  <si>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</si>
  <si>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</si>
  <si>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</si>
  <si>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</si>
  <si>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</si>
  <si>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</si>
  <si>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</si>
  <si>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</si>
  <si>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</si>
  <si>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</si>
  <si>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</si>
  <si>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</si>
  <si>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</si>
  <si>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</si>
  <si>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</si>
  <si>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</si>
  <si>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</si>
  <si>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</si>
  <si>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</si>
  <si>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</si>
  <si>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</si>
  <si>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</si>
  <si>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</si>
  <si>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</si>
  <si>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</si>
  <si>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</si>
  <si>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</si>
  <si>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</si>
  <si>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</si>
  <si>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</si>
  <si>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</si>
  <si>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</si>
  <si>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</si>
  <si>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</si>
  <si>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</si>
  <si>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</si>
  <si>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</si>
  <si>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</si>
  <si>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</si>
  <si>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</si>
  <si>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</si>
  <si>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</si>
  <si>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</si>
  <si>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</si>
  <si>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</si>
  <si>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</si>
  <si>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</si>
  <si>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</si>
  <si>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</si>
  <si>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</si>
  <si>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</si>
  <si>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</si>
  <si>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</si>
  <si>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</si>
  <si>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</si>
  <si>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</si>
  <si>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</si>
  <si>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</si>
  <si>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</si>
  <si>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</si>
  <si>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</si>
  <si>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</si>
  <si>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</si>
  <si>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</si>
  <si>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</si>
  <si>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</si>
  <si>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</si>
  <si>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</si>
  <si>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</si>
  <si>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</si>
  <si>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</si>
  <si>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</si>
  <si>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</si>
  <si>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</si>
  <si>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</si>
  <si>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</si>
  <si>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</si>
  <si>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</si>
  <si>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</si>
  <si>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</si>
  <si>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</si>
  <si>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</si>
  <si>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</si>
  <si>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</si>
  <si>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</si>
  <si>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</si>
  <si>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</si>
  <si>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</si>
  <si>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</si>
  <si>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</si>
  <si>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</si>
  <si>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</si>
  <si>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</si>
  <si>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</si>
  <si>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</si>
  <si>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</si>
  <si>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</si>
  <si>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</si>
  <si>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</si>
  <si>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</si>
  <si>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</si>
  <si>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</si>
  <si>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</si>
  <si>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</si>
  <si>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</si>
  <si>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</si>
  <si>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</si>
  <si>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</si>
  <si>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</si>
  <si>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</si>
  <si>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</si>
  <si>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</si>
  <si>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</si>
  <si>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</si>
  <si>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</si>
  <si>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</si>
  <si>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</si>
  <si>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</si>
  <si>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</si>
  <si>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</si>
  <si>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</si>
  <si>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</si>
  <si>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</si>
  <si>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</si>
  <si>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</si>
  <si>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</si>
  <si>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</si>
  <si>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</si>
  <si>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</si>
  <si>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</si>
  <si>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</si>
  <si>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</si>
  <si>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</si>
  <si>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</si>
  <si>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</si>
  <si>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</si>
  <si>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</si>
  <si>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</si>
  <si>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</si>
  <si>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</si>
  <si>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</si>
  <si>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</si>
  <si>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</si>
  <si>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</si>
  <si>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</si>
  <si>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</si>
  <si>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</si>
  <si>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</si>
  <si>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</si>
  <si>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</si>
  <si>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</si>
  <si>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</si>
  <si>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</si>
  <si>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</si>
  <si>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</si>
  <si>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</si>
  <si>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</si>
  <si>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</si>
  <si>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</si>
  <si>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</si>
  <si>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</si>
  <si>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</si>
  <si>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</si>
  <si>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</si>
  <si>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</si>
  <si>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</si>
  <si>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</si>
  <si>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</si>
  <si>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</si>
  <si>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</si>
  <si>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</si>
  <si>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</si>
  <si>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</si>
  <si>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</si>
  <si>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</si>
  <si>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</si>
  <si>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</si>
  <si>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</si>
  <si>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</si>
  <si>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</si>
  <si>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</si>
  <si>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</si>
  <si>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</si>
  <si>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</si>
  <si>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</si>
  <si>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</si>
  <si>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</si>
  <si>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</si>
  <si>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</si>
  <si>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</si>
  <si>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</si>
  <si>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</si>
  <si>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</si>
  <si>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</si>
  <si>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</si>
  <si>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</si>
  <si>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</si>
  <si>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</si>
  <si>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</si>
  <si>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</si>
  <si>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</si>
  <si>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</si>
  <si>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</si>
  <si>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</si>
  <si>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</si>
  <si>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</si>
  <si>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</si>
  <si>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</si>
  <si>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</si>
  <si>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</si>
  <si>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</si>
  <si>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</si>
  <si>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</si>
  <si>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</si>
  <si>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</si>
  <si>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</si>
  <si>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</si>
  <si>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</si>
  <si>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</si>
  <si>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</si>
  <si>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</si>
  <si>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</si>
  <si>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</si>
  <si>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</si>
  <si>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</si>
  <si>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</si>
  <si>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</si>
  <si>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</si>
  <si>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</si>
  <si>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</si>
  <si>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</si>
  <si>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</si>
  <si>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</si>
  <si>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</si>
  <si>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</si>
  <si>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</si>
  <si>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</si>
  <si>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</si>
  <si>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</si>
  <si>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</si>
  <si>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</si>
  <si>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</si>
  <si>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</si>
  <si>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</si>
  <si>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</si>
  <si>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</si>
  <si>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</si>
  <si>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</si>
  <si>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</si>
  <si>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</si>
  <si>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</si>
  <si>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</si>
  <si>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</si>
  <si>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</si>
  <si>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</si>
  <si>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</si>
  <si>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</si>
  <si>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</si>
  <si>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</si>
  <si>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</si>
  <si>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</si>
  <si>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</si>
  <si>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</si>
  <si>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</si>
  <si>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</si>
  <si>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</si>
  <si>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</si>
  <si>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</si>
  <si>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</si>
  <si>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</si>
  <si>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</si>
  <si>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</si>
  <si>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</si>
  <si>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</si>
  <si>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</si>
  <si>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</si>
  <si>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</si>
  <si>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</si>
  <si>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</si>
  <si>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</si>
  <si>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</si>
  <si>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</si>
  <si>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</si>
  <si>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</si>
  <si>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</si>
  <si>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</si>
  <si>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</si>
  <si>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</si>
  <si>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</si>
  <si>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</si>
  <si>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</si>
  <si>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</si>
  <si>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</si>
  <si>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</si>
  <si>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</si>
  <si>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</si>
  <si>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</si>
  <si>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</si>
  <si>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</si>
  <si>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</si>
  <si>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</si>
  <si>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</si>
  <si>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</si>
  <si>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</si>
  <si>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</si>
  <si>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</si>
  <si>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</si>
  <si>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</si>
  <si>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</si>
  <si>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</si>
  <si>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</si>
  <si>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</si>
  <si>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</si>
  <si>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</si>
  <si>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</si>
  <si>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</si>
  <si>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</si>
  <si>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</si>
  <si>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</si>
  <si>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</si>
  <si>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</si>
  <si>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</si>
  <si>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</si>
  <si>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</si>
  <si>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</si>
  <si>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</si>
  <si>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</si>
  <si>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</si>
  <si>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</si>
  <si>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</si>
  <si>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</si>
  <si>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</si>
  <si>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</si>
  <si>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</si>
  <si>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</si>
  <si>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</si>
  <si>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</si>
  <si>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</si>
  <si>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</si>
  <si>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</si>
  <si>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</si>
  <si>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</si>
  <si>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</si>
  <si>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</si>
  <si>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</si>
  <si>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</si>
  <si>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</si>
  <si>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</si>
  <si>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</si>
  <si>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</si>
  <si>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</si>
  <si>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</si>
  <si>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</si>
  <si>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</si>
  <si>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</si>
  <si>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</si>
  <si>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</si>
  <si>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</si>
  <si>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</si>
  <si>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</si>
  <si>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</si>
  <si>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</si>
  <si>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</si>
  <si>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</si>
  <si>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</si>
  <si>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</si>
  <si>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</si>
  <si>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</si>
  <si>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</si>
  <si>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</si>
  <si>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</si>
  <si>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</si>
  <si>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</si>
  <si>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</si>
  <si>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</si>
  <si>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</si>
  <si>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</si>
  <si>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</si>
  <si>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</si>
  <si>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</si>
  <si>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</si>
  <si>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</si>
  <si>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</si>
  <si>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</si>
  <si>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</si>
  <si>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</si>
  <si>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</si>
  <si>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</si>
  <si>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</si>
  <si>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</si>
  <si>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</si>
  <si>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</si>
  <si>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</si>
  <si>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</si>
  <si>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</si>
  <si>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</si>
  <si>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</si>
  <si>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</si>
  <si>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</si>
  <si>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</si>
  <si>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</si>
  <si>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</si>
  <si>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</si>
  <si>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</si>
  <si>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</si>
  <si>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</si>
  <si>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</si>
  <si>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</si>
  <si>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</si>
  <si>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</si>
  <si>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</si>
  <si>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</si>
  <si>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</si>
  <si>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</si>
  <si>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</si>
  <si>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</si>
  <si>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</si>
  <si>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</si>
  <si>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</si>
  <si>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</si>
  <si>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</si>
  <si>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</si>
  <si>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</si>
  <si>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</si>
  <si>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</si>
  <si>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</si>
  <si>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</si>
  <si>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</si>
  <si>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</si>
  <si>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</si>
  <si>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</si>
  <si>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</si>
  <si>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</si>
  <si>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</si>
  <si>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</si>
  <si>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</si>
  <si>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</si>
  <si>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</si>
  <si>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</si>
  <si>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</si>
  <si>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</si>
  <si>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</si>
  <si>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</si>
  <si>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</si>
  <si>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</si>
  <si>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</si>
  <si>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</si>
  <si>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</si>
  <si>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</si>
  <si>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</si>
  <si>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</si>
  <si>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</si>
  <si>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</si>
  <si>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</si>
  <si>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</si>
  <si>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</si>
  <si>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</si>
  <si>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</si>
  <si>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</si>
  <si>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</si>
  <si>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</si>
  <si>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</si>
  <si>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</si>
  <si>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</si>
  <si>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</si>
  <si>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</si>
  <si>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</si>
  <si>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</si>
  <si>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</si>
  <si>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</si>
  <si>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</si>
  <si>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</si>
  <si>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</si>
  <si>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</si>
  <si>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</si>
  <si>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</si>
  <si>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</si>
  <si>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</si>
  <si>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</si>
  <si>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</si>
  <si>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</si>
  <si>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</si>
  <si>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</si>
  <si>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</si>
  <si>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</si>
  <si>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</si>
  <si>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</si>
  <si>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</si>
  <si>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</si>
  <si>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</si>
  <si>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</si>
  <si>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</si>
  <si>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</si>
  <si>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</si>
  <si>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</si>
  <si>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</si>
  <si>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</si>
  <si>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</si>
  <si>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</si>
  <si>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</si>
  <si>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</si>
  <si>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</si>
  <si>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</si>
  <si>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</si>
  <si>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</si>
  <si>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</si>
  <si>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</si>
  <si>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</si>
  <si>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</si>
  <si>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</si>
  <si>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</si>
  <si>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</si>
  <si>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</si>
  <si>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</si>
  <si>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</si>
  <si>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</si>
  <si>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</si>
  <si>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</si>
  <si>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</si>
  <si>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</si>
  <si>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</si>
  <si>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</si>
  <si>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</si>
  <si>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</si>
  <si>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</si>
  <si>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</si>
  <si>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</si>
  <si>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</si>
  <si>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</si>
  <si>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</si>
  <si>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</si>
  <si>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</si>
  <si>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</si>
  <si>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</si>
  <si>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</si>
  <si>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</si>
  <si>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</si>
  <si>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</si>
  <si>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</si>
  <si>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</si>
  <si>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</si>
  <si>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</si>
  <si>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</si>
  <si>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</si>
  <si>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</si>
  <si>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</si>
  <si>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</si>
  <si>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</si>
  <si>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</si>
  <si>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</si>
  <si>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</si>
  <si>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</si>
  <si>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</si>
  <si>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</si>
  <si>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</si>
  <si>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</si>
  <si>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</si>
  <si>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</si>
  <si>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</si>
  <si>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</si>
  <si>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</si>
  <si>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</si>
  <si>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</si>
  <si>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</si>
  <si>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</si>
  <si>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</si>
  <si>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</si>
  <si>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</si>
  <si>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</si>
  <si>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</si>
  <si>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</si>
  <si>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</si>
  <si>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</si>
  <si>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</si>
  <si>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</si>
  <si>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</si>
  <si>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</si>
  <si>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</si>
  <si>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</si>
  <si>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</si>
  <si>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</si>
  <si>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</si>
  <si>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</si>
  <si>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</si>
  <si>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</si>
  <si>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</si>
  <si>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</si>
  <si>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</si>
  <si>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</si>
  <si>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</si>
  <si>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</si>
  <si>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</si>
  <si>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</si>
  <si>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</si>
  <si>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</si>
  <si>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</si>
  <si>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</si>
  <si>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</si>
  <si>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</si>
  <si>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</si>
  <si>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</si>
  <si>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</si>
  <si>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</si>
  <si>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</si>
  <si>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</si>
  <si>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</si>
  <si>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</si>
  <si>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</si>
  <si>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</si>
  <si>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</si>
  <si>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</si>
  <si>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</si>
  <si>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</si>
  <si>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</si>
  <si>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</si>
  <si>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</si>
  <si>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</si>
  <si>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</si>
  <si>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</si>
  <si>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</si>
  <si>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</si>
  <si>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</si>
  <si>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</si>
  <si>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</si>
  <si>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</si>
  <si>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</si>
  <si>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</si>
  <si>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</si>
  <si>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</si>
  <si>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</si>
  <si>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</si>
  <si>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</si>
  <si>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</si>
  <si>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</si>
  <si>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</si>
  <si>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</si>
  <si>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</si>
  <si>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</si>
  <si>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</si>
  <si>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</si>
  <si>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</si>
  <si>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</si>
  <si>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</si>
  <si>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</si>
  <si>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</si>
  <si>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</si>
  <si>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</si>
  <si>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</si>
  <si>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</si>
  <si>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</si>
  <si>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</si>
  <si>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</si>
  <si>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</si>
  <si>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</si>
  <si>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</si>
  <si>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</si>
  <si>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</si>
  <si>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</si>
  <si>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</si>
  <si>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</si>
  <si>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</si>
  <si>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</si>
  <si>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</si>
  <si>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</si>
  <si>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</si>
  <si>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</si>
  <si>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</si>
  <si>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</si>
  <si>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</si>
  <si>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</si>
  <si>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</si>
  <si>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</si>
  <si>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</si>
  <si>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</si>
  <si>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</si>
  <si>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</si>
  <si>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</si>
  <si>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</si>
  <si>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</si>
  <si>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</si>
  <si>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</si>
  <si>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</si>
  <si>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</si>
  <si>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</si>
  <si>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</si>
  <si>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</si>
  <si>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</si>
  <si>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</si>
  <si>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</si>
  <si>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</si>
  <si>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</si>
  <si>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</si>
  <si>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</si>
  <si>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</si>
  <si>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</si>
  <si>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</si>
  <si>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</si>
  <si>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</si>
  <si>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</si>
  <si>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</si>
  <si>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</si>
  <si>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</si>
  <si>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</si>
  <si>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</si>
  <si>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</si>
  <si>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</si>
  <si>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</si>
  <si>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</si>
  <si>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</si>
  <si>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</si>
  <si>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</si>
  <si>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</si>
  <si>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</si>
  <si>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</si>
  <si>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</si>
  <si>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</si>
  <si>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</si>
  <si>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</si>
  <si>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</si>
  <si>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</si>
  <si>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</si>
  <si>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</si>
  <si>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</si>
  <si>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</si>
  <si>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</si>
  <si>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</si>
  <si>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</si>
  <si>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</si>
  <si>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</si>
  <si>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</si>
  <si>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</si>
  <si>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</si>
  <si>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</si>
  <si>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</si>
  <si>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</si>
  <si>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</si>
  <si>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</si>
  <si>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</si>
  <si>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</si>
  <si>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</si>
  <si>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</si>
  <si>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</si>
  <si>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</si>
  <si>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</si>
  <si>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</si>
  <si>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</si>
  <si>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</si>
  <si>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</si>
  <si>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</si>
  <si>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</si>
  <si>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</si>
  <si>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</si>
  <si>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</si>
  <si>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</si>
  <si>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</si>
  <si>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</si>
  <si>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</si>
  <si>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</si>
  <si>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</si>
  <si>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</si>
  <si>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</si>
  <si>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</si>
  <si>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</si>
  <si>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</si>
  <si>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</si>
  <si>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</si>
  <si>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</si>
  <si>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</si>
  <si>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</si>
  <si>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</si>
  <si>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</si>
  <si>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</si>
  <si>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</si>
  <si>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</si>
  <si>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</si>
  <si>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</si>
  <si>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</si>
  <si>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</si>
  <si>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</si>
  <si>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</si>
  <si>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</si>
  <si>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</si>
  <si>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</si>
  <si>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</si>
  <si>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</si>
  <si>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</si>
  <si>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</si>
  <si>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</si>
  <si>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</si>
  <si>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</si>
  <si>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</si>
  <si>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</si>
  <si>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</si>
  <si>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</si>
  <si>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</si>
  <si>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</si>
  <si>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</si>
  <si>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</si>
  <si>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</si>
  <si>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</si>
  <si>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</si>
  <si>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</si>
  <si>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</si>
  <si>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</si>
  <si>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</si>
  <si>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</si>
  <si>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</si>
  <si>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</si>
  <si>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</si>
  <si>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</si>
  <si>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</si>
  <si>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</si>
  <si>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</si>
  <si>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</si>
  <si>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</si>
  <si>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</si>
  <si>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</si>
  <si>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</si>
  <si>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</si>
  <si>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</si>
  <si>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</si>
  <si>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</si>
  <si>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</si>
  <si>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</si>
  <si>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</si>
  <si>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</si>
  <si>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</si>
  <si>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</si>
  <si>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</si>
  <si>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</si>
  <si>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</si>
  <si>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</si>
  <si>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</si>
  <si>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</si>
  <si>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</si>
  <si>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</si>
  <si>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</si>
  <si>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</si>
  <si>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</si>
  <si>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</si>
  <si>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</si>
  <si>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</si>
  <si>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</si>
  <si>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</si>
  <si>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</si>
  <si>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</si>
  <si>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</si>
  <si>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</si>
  <si>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</si>
  <si>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</si>
  <si>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</si>
  <si>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</si>
  <si>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</si>
  <si>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</si>
  <si>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</si>
  <si>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</si>
  <si>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</si>
  <si>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</si>
  <si>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</si>
  <si>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</si>
  <si>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</si>
  <si>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</si>
  <si>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</si>
  <si>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</si>
  <si>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</si>
  <si>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</si>
  <si>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</si>
  <si>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</si>
  <si>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</si>
  <si>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</si>
  <si>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</si>
  <si>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</si>
  <si>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</si>
  <si>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</si>
  <si>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</si>
  <si>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</si>
  <si>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</si>
  <si>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</si>
  <si>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</si>
  <si>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</si>
  <si>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</si>
  <si>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</si>
  <si>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</si>
  <si>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</si>
  <si>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</si>
  <si>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</si>
  <si>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</si>
  <si>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</si>
  <si>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</si>
  <si>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</si>
  <si>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</si>
  <si>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</si>
  <si>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</si>
  <si>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</si>
  <si>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</si>
  <si>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</si>
  <si>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</si>
  <si>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</si>
  <si>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</si>
  <si>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</si>
  <si>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</si>
  <si>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</si>
  <si>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</si>
  <si>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</si>
  <si>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</si>
  <si>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</si>
  <si>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</si>
  <si>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</si>
  <si>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</si>
  <si>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</si>
  <si>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</si>
  <si>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</si>
  <si>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</si>
  <si>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</si>
  <si>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</si>
  <si>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</si>
  <si>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</si>
  <si>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</si>
  <si>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</si>
  <si>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</si>
  <si>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</si>
  <si>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</si>
  <si>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</si>
  <si>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</si>
  <si>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</si>
  <si>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</si>
  <si>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</si>
  <si>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</si>
  <si>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</si>
  <si>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</si>
  <si>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</si>
  <si>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</si>
  <si>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</si>
  <si>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</si>
  <si>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</si>
  <si>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</si>
  <si>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</si>
  <si>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</si>
  <si>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</si>
  <si>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</si>
  <si>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</si>
  <si>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</si>
  <si>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</si>
  <si>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</si>
  <si>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</si>
  <si>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</si>
  <si>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</si>
  <si>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</si>
  <si>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</si>
  <si>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</si>
  <si>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</si>
  <si>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</si>
  <si>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</si>
  <si>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</si>
  <si>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</si>
  <si>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</si>
  <si>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</si>
  <si>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</si>
  <si>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</si>
  <si>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</si>
  <si>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</si>
  <si>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</si>
  <si>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</si>
  <si>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</si>
  <si>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</si>
  <si>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</si>
  <si>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</si>
  <si>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</si>
  <si>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</si>
  <si>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</si>
  <si>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</si>
  <si>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</si>
  <si>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</si>
  <si>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</si>
  <si>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</si>
  <si>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</si>
  <si>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</si>
  <si>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</si>
  <si>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</si>
  <si>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</si>
  <si>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</si>
  <si>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</si>
  <si>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</si>
  <si>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</si>
  <si>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</si>
  <si>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</si>
  <si>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</si>
  <si>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</si>
  <si>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</si>
  <si>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</si>
  <si>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</si>
  <si>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</si>
  <si>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</si>
  <si>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</si>
  <si>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</si>
  <si>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</si>
  <si>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</si>
  <si>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</si>
  <si>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</si>
  <si>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</si>
  <si>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</si>
  <si>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</si>
  <si>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</si>
  <si>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</si>
  <si>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</si>
  <si>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</si>
  <si>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</si>
  <si>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</si>
  <si>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</si>
  <si>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</si>
  <si>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</si>
  <si>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</si>
  <si>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</si>
  <si>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</si>
  <si>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</si>
  <si>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</si>
  <si>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</si>
  <si>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</si>
  <si>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</si>
  <si>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</si>
  <si>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</si>
  <si>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</si>
  <si>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</si>
  <si>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</si>
  <si>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</si>
  <si>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</si>
  <si>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</si>
  <si>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</si>
  <si>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</si>
  <si>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</si>
  <si>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</si>
  <si>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</si>
  <si>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</si>
  <si>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</si>
  <si>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</si>
  <si>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</si>
  <si>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</si>
  <si>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</si>
  <si>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</si>
  <si>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</si>
  <si>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</si>
  <si>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</si>
  <si>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</si>
  <si>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</si>
  <si>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</si>
  <si>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</si>
  <si>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</si>
  <si>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</si>
  <si>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</si>
  <si>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</si>
  <si>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</si>
  <si>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</si>
  <si>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</si>
  <si>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</si>
  <si>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</si>
  <si>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</si>
  <si>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</si>
  <si>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</si>
  <si>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</si>
  <si>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</si>
  <si>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</si>
  <si>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</si>
  <si>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</si>
  <si>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</si>
  <si>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</si>
  <si>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</si>
  <si>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</si>
  <si>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</si>
  <si>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</si>
  <si>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</si>
  <si>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</si>
  <si>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</si>
  <si>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</si>
  <si>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</si>
  <si>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</si>
  <si>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</si>
  <si>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</si>
  <si>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</si>
  <si>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</si>
  <si>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</si>
  <si>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</si>
  <si>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</si>
  <si>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</si>
  <si>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</si>
  <si>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</si>
  <si>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</si>
  <si>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</si>
  <si>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</si>
  <si>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</si>
  <si>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</si>
  <si>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</si>
  <si>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</si>
  <si>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</si>
  <si>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</si>
  <si>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</si>
  <si>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</si>
  <si>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</si>
  <si>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</si>
  <si>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</si>
  <si>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</si>
  <si>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</si>
  <si>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</si>
  <si>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</si>
  <si>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</si>
  <si>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</si>
  <si>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</si>
  <si>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</si>
  <si>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</si>
  <si>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</si>
  <si>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</si>
  <si>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</si>
  <si>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</si>
  <si>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</si>
  <si>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</si>
  <si>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</si>
  <si>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</si>
  <si>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</si>
  <si>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</si>
  <si>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</si>
  <si>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</si>
  <si>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</si>
  <si>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</si>
  <si>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</si>
  <si>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</si>
  <si>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</si>
  <si>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</si>
  <si>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</si>
  <si>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</si>
  <si>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</si>
  <si>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</si>
  <si>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</si>
  <si>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</si>
  <si>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</si>
  <si>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</si>
  <si>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</si>
  <si>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</si>
  <si>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</si>
  <si>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</si>
  <si>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</si>
  <si>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</si>
  <si>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</si>
  <si>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</si>
  <si>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</si>
  <si>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</si>
  <si>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</si>
  <si>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</si>
  <si>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</si>
  <si>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</si>
  <si>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</si>
  <si>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</si>
  <si>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</si>
  <si>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</si>
  <si>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</si>
  <si>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</si>
  <si>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</si>
  <si>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</si>
  <si>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</si>
  <si>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</si>
  <si>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</si>
  <si>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</si>
  <si>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</si>
  <si>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</si>
  <si>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</si>
  <si>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</si>
  <si>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</si>
  <si>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</si>
  <si>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</si>
  <si>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</si>
  <si>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</si>
  <si>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</si>
  <si>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</si>
  <si>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</si>
  <si>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</si>
  <si>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</si>
  <si>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</si>
  <si>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</si>
  <si>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</si>
  <si>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</si>
  <si>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</si>
  <si>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</si>
  <si>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</si>
  <si>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</si>
  <si>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</si>
  <si>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</si>
  <si>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</si>
  <si>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</si>
  <si>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</si>
  <si>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</si>
  <si>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</si>
  <si>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</si>
  <si>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</si>
  <si>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</si>
  <si>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</si>
  <si>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</si>
  <si>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</si>
  <si>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</si>
  <si>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</si>
  <si>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</si>
  <si>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</si>
  <si>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</si>
  <si>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</si>
  <si>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</si>
  <si>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</si>
  <si>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</si>
  <si>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</si>
  <si>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</si>
  <si>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</si>
  <si>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</si>
  <si>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</si>
  <si>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</si>
  <si>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</si>
  <si>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</si>
  <si>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</si>
  <si>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</si>
  <si>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</si>
  <si>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</si>
  <si>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</si>
  <si>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</si>
  <si>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</si>
  <si>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</si>
  <si>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</si>
  <si>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</si>
  <si>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</si>
  <si>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</si>
  <si>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</si>
  <si>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</si>
  <si>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</si>
  <si>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</si>
  <si>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</si>
  <si>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</si>
  <si>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</si>
  <si>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</si>
  <si>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</si>
  <si>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</si>
  <si>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</si>
  <si>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</si>
  <si>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</si>
  <si>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</si>
  <si>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</si>
  <si>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</si>
  <si>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</si>
  <si>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</si>
  <si>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</si>
  <si>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</si>
  <si>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</si>
  <si>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</si>
  <si>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</si>
  <si>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</si>
  <si>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</si>
  <si>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</si>
  <si>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</si>
  <si>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</si>
  <si>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</si>
  <si>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</si>
  <si>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</si>
  <si>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</si>
  <si>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</si>
  <si>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</si>
  <si>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</si>
  <si>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</si>
  <si>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</si>
  <si>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</si>
  <si>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</si>
  <si>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</si>
  <si>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</si>
  <si>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</si>
  <si>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</si>
  <si>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</si>
  <si>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</si>
  <si>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</si>
  <si>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</si>
  <si>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</si>
  <si>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</si>
  <si>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</si>
  <si>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</si>
  <si>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</si>
  <si>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</si>
  <si>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</si>
  <si>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</si>
  <si>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</si>
  <si>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</si>
  <si>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</si>
  <si>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</si>
  <si>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</si>
  <si>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</si>
  <si>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</si>
  <si>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</si>
  <si>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</si>
  <si>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</si>
  <si>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</si>
  <si>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</si>
  <si>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</si>
  <si>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</si>
  <si>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</si>
  <si>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</si>
  <si>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</si>
  <si>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</si>
  <si>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</si>
  <si>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</si>
  <si>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</si>
  <si>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</si>
  <si>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</si>
  <si>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</si>
  <si>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</si>
  <si>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</si>
  <si>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</si>
  <si>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</si>
  <si>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</si>
  <si>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</si>
  <si>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</si>
  <si>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</si>
  <si>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</si>
  <si>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</si>
  <si>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</si>
  <si>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</si>
  <si>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</si>
  <si>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</si>
  <si>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</si>
  <si>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</si>
  <si>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</si>
  <si>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</si>
  <si>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</si>
  <si>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</si>
  <si>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</si>
  <si>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</si>
  <si>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</si>
  <si>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</si>
  <si>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</si>
  <si>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</si>
  <si>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</si>
  <si>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</si>
  <si>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</si>
  <si>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</si>
  <si>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</si>
  <si>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</si>
  <si>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</si>
  <si>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</si>
  <si>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</si>
  <si>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</si>
  <si>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</si>
  <si>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</si>
  <si>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</si>
  <si>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</si>
  <si>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</si>
  <si>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</si>
  <si>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</si>
  <si>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</si>
  <si>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</si>
  <si>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</si>
  <si>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</si>
  <si>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</si>
  <si>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</si>
  <si>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</si>
  <si>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</si>
  <si>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</si>
  <si>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</si>
  <si>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</si>
  <si>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</si>
  <si>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</si>
  <si>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</si>
  <si>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</si>
  <si>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</si>
  <si>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</si>
  <si>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</si>
  <si>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</si>
  <si>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</si>
  <si>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</si>
  <si>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</si>
  <si>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</si>
  <si>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</si>
  <si>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</si>
  <si>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</si>
  <si>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</si>
  <si>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</si>
  <si>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</si>
  <si>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</si>
  <si>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</si>
  <si>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</si>
  <si>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</si>
  <si>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</si>
  <si>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</si>
  <si>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</si>
  <si>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</si>
  <si>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</si>
  <si>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</si>
  <si>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</si>
  <si>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</si>
  <si>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</si>
  <si>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</si>
  <si>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</si>
  <si>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</si>
  <si>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</si>
  <si>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</si>
  <si>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</si>
  <si>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</si>
  <si>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</si>
  <si>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</si>
  <si>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</si>
  <si>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</si>
  <si>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</si>
  <si>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</si>
  <si>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</si>
  <si>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</si>
  <si>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</si>
  <si>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</si>
  <si>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</si>
  <si>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</si>
  <si>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</si>
  <si>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</si>
  <si>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</si>
  <si>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</si>
  <si>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</si>
  <si>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</si>
  <si>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</si>
  <si>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</si>
  <si>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</si>
  <si>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</si>
  <si>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</si>
  <si>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</si>
  <si>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</si>
  <si>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</si>
  <si>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</si>
  <si>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</si>
  <si>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</si>
  <si>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</si>
  <si>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</si>
  <si>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</si>
  <si>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</si>
  <si>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</si>
  <si>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</si>
  <si>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</si>
  <si>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</si>
  <si>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</si>
  <si>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</si>
  <si>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</si>
  <si>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</si>
  <si>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</si>
  <si>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</si>
  <si>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</si>
  <si>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</si>
  <si>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</si>
  <si>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</si>
  <si>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</si>
  <si>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</si>
  <si>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</si>
  <si>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</si>
  <si>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</si>
  <si>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</si>
  <si>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</si>
  <si>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</si>
  <si>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</si>
  <si>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</si>
  <si>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</si>
  <si>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</si>
  <si>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</si>
  <si>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</si>
  <si>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</si>
  <si>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</si>
  <si>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</si>
  <si>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</si>
  <si>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</si>
  <si>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</si>
  <si>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</si>
  <si>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</si>
  <si>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</si>
  <si>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</si>
  <si>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</si>
  <si>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</si>
  <si>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</si>
  <si>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</si>
  <si>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</si>
  <si>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</si>
  <si>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</si>
  <si>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</si>
  <si>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</si>
  <si>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</si>
  <si>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</si>
  <si>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</si>
  <si>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</si>
  <si>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</si>
  <si>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</si>
  <si>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</si>
  <si>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</si>
  <si>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</si>
  <si>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</si>
  <si>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</si>
  <si>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</si>
  <si>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</si>
  <si>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</si>
  <si>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</si>
  <si>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</si>
  <si>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</si>
  <si>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</si>
  <si>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</si>
  <si>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</si>
  <si>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</si>
  <si>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</si>
  <si>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</si>
  <si>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</si>
  <si>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</si>
  <si>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</si>
  <si>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</si>
  <si>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</si>
  <si>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</si>
  <si>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</si>
  <si>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</si>
  <si>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</si>
  <si>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</si>
  <si>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</si>
  <si>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</si>
  <si>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</si>
  <si>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</si>
  <si>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</si>
  <si>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</si>
  <si>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</si>
  <si>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</si>
  <si>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</si>
  <si>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</si>
  <si>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</si>
  <si>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</si>
  <si>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</si>
  <si>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</si>
  <si>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</si>
  <si>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</si>
  <si>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</si>
  <si>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</si>
  <si>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</si>
  <si>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</si>
  <si>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</si>
  <si>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</si>
  <si>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</si>
  <si>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</si>
  <si>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</si>
  <si>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</si>
  <si>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</si>
  <si>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</si>
  <si>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</si>
  <si>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</si>
  <si>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</si>
  <si>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</si>
  <si>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</si>
  <si>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</si>
  <si>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</si>
  <si>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</si>
  <si>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</si>
  <si>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</si>
  <si>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</si>
  <si>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</si>
  <si>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</si>
  <si>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</si>
  <si>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</si>
  <si>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</si>
  <si>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</si>
  <si>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</si>
  <si>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</si>
  <si>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</si>
  <si>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</si>
  <si>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</si>
  <si>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</si>
  <si>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</si>
  <si>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</si>
  <si>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</si>
  <si>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</si>
  <si>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</si>
  <si>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</si>
  <si>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</si>
  <si>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</si>
  <si>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</si>
  <si>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</si>
  <si>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</si>
  <si>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</si>
  <si>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</si>
  <si>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</si>
  <si>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</si>
  <si>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</si>
  <si>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</si>
  <si>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</si>
  <si>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</si>
  <si>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</si>
  <si>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</si>
  <si>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</si>
  <si>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</si>
  <si>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</si>
  <si>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</si>
  <si>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</si>
  <si>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</si>
  <si>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</si>
  <si>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</si>
  <si>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</si>
  <si>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</si>
  <si>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</si>
  <si>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</si>
  <si>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</si>
  <si>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</si>
  <si>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</si>
  <si>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</si>
  <si>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</si>
  <si>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</si>
  <si>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</si>
  <si>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</si>
  <si>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</si>
  <si>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</si>
  <si>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</si>
  <si>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</si>
  <si>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</si>
  <si>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</si>
  <si>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</si>
  <si>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</si>
  <si>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</si>
  <si>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</si>
  <si>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</si>
  <si>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</si>
  <si>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</si>
  <si>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</si>
  <si>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</si>
  <si>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</si>
  <si>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</si>
  <si>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</si>
  <si>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</si>
  <si>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</si>
  <si>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</si>
  <si>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</si>
  <si>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</si>
  <si>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</si>
  <si>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</si>
  <si>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</si>
  <si>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</si>
  <si>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</si>
  <si>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</si>
  <si>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</si>
  <si>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</si>
  <si>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</si>
  <si>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</si>
  <si>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</si>
  <si>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</si>
  <si>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</si>
  <si>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</si>
  <si>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</si>
  <si>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</si>
  <si>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</si>
  <si>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</si>
  <si>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</si>
  <si>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</si>
  <si>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</si>
  <si>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</si>
  <si>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</si>
  <si>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</si>
  <si>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</si>
  <si>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</si>
  <si>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</si>
  <si>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</si>
  <si>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</si>
  <si>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</si>
  <si>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</si>
  <si>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</si>
  <si>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</si>
  <si>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</si>
  <si>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</si>
  <si>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</si>
  <si>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</si>
  <si>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</si>
  <si>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</si>
  <si>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</si>
  <si>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</si>
  <si>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</si>
  <si>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</si>
  <si>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</si>
  <si>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</si>
  <si>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</si>
  <si>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</si>
  <si>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</si>
  <si>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</si>
  <si>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</si>
  <si>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</si>
  <si>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</si>
  <si>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</si>
  <si>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</si>
  <si>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</si>
  <si>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</si>
  <si>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</si>
  <si>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</si>
  <si>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</si>
  <si>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</si>
  <si>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</si>
  <si>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</si>
  <si>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</si>
  <si>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</si>
  <si>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</si>
  <si>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</si>
  <si>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</si>
  <si>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</si>
  <si>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</si>
  <si>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</si>
  <si>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</si>
  <si>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</si>
  <si>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</si>
  <si>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</si>
  <si>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</si>
  <si>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</si>
  <si>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</si>
  <si>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</si>
  <si>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</si>
  <si>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</si>
  <si>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</si>
  <si>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</si>
  <si>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</si>
  <si>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</si>
  <si>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</si>
  <si>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</si>
  <si>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</si>
  <si>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</si>
  <si>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</si>
  <si>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</si>
  <si>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</si>
  <si>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</si>
  <si>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</si>
  <si>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</si>
  <si>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</si>
  <si>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</si>
  <si>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</si>
  <si>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</si>
  <si>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</si>
  <si>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</si>
  <si>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</si>
  <si>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</si>
  <si>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</si>
  <si>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</si>
  <si>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</si>
  <si>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</si>
  <si>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</si>
  <si>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</si>
  <si>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</si>
  <si>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</si>
  <si>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</si>
  <si>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</si>
  <si>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</si>
  <si>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</si>
  <si>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</si>
  <si>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</si>
  <si>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</si>
  <si>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</si>
  <si>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</si>
  <si>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</si>
  <si>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</si>
  <si>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</si>
  <si>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</si>
  <si>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</si>
  <si>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</si>
  <si>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</si>
  <si>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</si>
  <si>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</si>
  <si>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</si>
  <si>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</si>
  <si>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</si>
  <si>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</si>
  <si>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</si>
  <si>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</si>
  <si>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</si>
  <si>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</si>
  <si>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</si>
  <si>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</si>
  <si>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</si>
  <si>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</si>
  <si>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</si>
  <si>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</si>
  <si>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</si>
  <si>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</si>
  <si>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</si>
  <si>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</si>
  <si>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</si>
  <si>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</si>
  <si>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</si>
  <si>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</si>
  <si>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</si>
  <si>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</si>
  <si>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</si>
  <si>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</si>
  <si>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</si>
  <si>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</si>
  <si>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</si>
  <si>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</si>
  <si>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</si>
  <si>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</si>
  <si>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</si>
  <si>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</si>
  <si>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</si>
  <si>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</si>
  <si>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</si>
  <si>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</si>
  <si>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</si>
  <si>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</si>
  <si>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</si>
  <si>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</si>
  <si>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</si>
  <si>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</si>
  <si>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</si>
  <si>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</si>
  <si>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</si>
  <si>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</si>
  <si>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</si>
  <si>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</si>
  <si>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</si>
  <si>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</si>
  <si>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</si>
  <si>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</si>
  <si>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</si>
  <si>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</si>
  <si>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</si>
  <si>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</si>
  <si>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</si>
  <si>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</si>
  <si>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</si>
  <si>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</si>
  <si>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</si>
  <si>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</si>
  <si>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</si>
  <si>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</si>
  <si>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</si>
  <si>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</si>
  <si>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</si>
  <si>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</si>
  <si>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</si>
  <si>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</si>
  <si>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</si>
  <si>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</si>
  <si>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</si>
  <si>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</si>
  <si>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</si>
  <si>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</si>
  <si>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</si>
  <si>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</si>
  <si>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</si>
  <si>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</si>
  <si>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</si>
  <si>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</si>
  <si>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</si>
  <si>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</si>
  <si>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</si>
  <si>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</si>
  <si>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</si>
  <si>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</si>
  <si>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</si>
  <si>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</si>
  <si>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</si>
  <si>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</si>
  <si>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</si>
  <si>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</si>
  <si>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</si>
  <si>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</si>
  <si>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</si>
  <si>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</si>
  <si>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</si>
  <si>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</si>
  <si>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</si>
  <si>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</si>
  <si>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</si>
  <si>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</si>
  <si>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</si>
  <si>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</si>
  <si>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</si>
  <si>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</si>
  <si>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</si>
  <si>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</si>
  <si>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</si>
  <si>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</si>
  <si>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</si>
  <si>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</si>
  <si>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</si>
  <si>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</si>
  <si>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</si>
  <si>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</si>
  <si>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</si>
  <si>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</si>
  <si>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</si>
  <si>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</si>
  <si>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</si>
  <si>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</si>
  <si>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</si>
  <si>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</si>
  <si>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</si>
  <si>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</si>
  <si>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</si>
  <si>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</si>
  <si>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</si>
  <si>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</si>
  <si>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</si>
  <si>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</si>
  <si>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</si>
  <si>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</si>
  <si>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</si>
  <si>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</si>
  <si>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</si>
  <si>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</si>
  <si>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</si>
  <si>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</si>
  <si>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</si>
  <si>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</si>
  <si>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</si>
  <si>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</si>
  <si>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</si>
  <si>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</si>
  <si>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</si>
  <si>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</si>
  <si>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</si>
  <si>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</si>
  <si>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</si>
  <si>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</si>
  <si>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</si>
  <si>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</si>
  <si>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</si>
  <si>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</si>
  <si>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</si>
  <si>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</si>
  <si>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</si>
  <si>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</si>
  <si>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</si>
  <si>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</si>
  <si>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</si>
  <si>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</si>
  <si>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</si>
  <si>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</si>
  <si>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</si>
  <si>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</si>
  <si>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</si>
  <si>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</si>
  <si>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</si>
  <si>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</si>
  <si>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</si>
  <si>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</si>
  <si>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</si>
  <si>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</si>
  <si>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</si>
  <si>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</si>
  <si>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</si>
  <si>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</si>
  <si>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</si>
  <si>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</si>
  <si>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</si>
  <si>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</si>
  <si>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</si>
  <si>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</si>
  <si>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</si>
  <si>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</si>
  <si>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</si>
  <si>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</si>
  <si>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</si>
  <si>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</si>
  <si>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</si>
  <si>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</si>
  <si>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</si>
  <si>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</si>
  <si>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</si>
  <si>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</si>
  <si>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</si>
  <si>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</si>
  <si>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</si>
  <si>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</si>
  <si>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</si>
  <si>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</si>
  <si>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</si>
  <si>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</si>
  <si>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</si>
  <si>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</si>
  <si>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</si>
  <si>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</si>
  <si>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</si>
  <si>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</si>
  <si>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</si>
  <si>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</si>
  <si>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</si>
  <si>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</si>
  <si>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</si>
  <si>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</si>
  <si>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</si>
  <si>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</si>
  <si>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</si>
  <si>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</si>
  <si>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</si>
  <si>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</si>
  <si>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</si>
  <si>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</si>
  <si>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</si>
  <si>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</si>
  <si>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</si>
  <si>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</si>
  <si>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</si>
  <si>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</si>
  <si>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</si>
  <si>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</si>
  <si>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</si>
  <si>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</si>
  <si>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</si>
  <si>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</si>
  <si>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</si>
  <si>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</si>
  <si>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</si>
  <si>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</si>
  <si>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</si>
  <si>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</si>
  <si>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</si>
  <si>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</si>
  <si>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</si>
  <si>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</si>
  <si>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</si>
  <si>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</si>
  <si>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</si>
  <si>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</si>
  <si>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</si>
  <si>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</si>
  <si>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</si>
  <si>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</si>
  <si>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</si>
  <si>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</si>
  <si>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</si>
  <si>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</si>
  <si>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</si>
  <si>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</si>
  <si>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</si>
  <si>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</si>
  <si>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</si>
  <si>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</si>
  <si>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</si>
  <si>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</si>
  <si>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</si>
  <si>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</si>
  <si>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</si>
  <si>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</si>
  <si>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</si>
  <si>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</si>
  <si>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</si>
  <si>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</si>
  <si>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</si>
  <si>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</si>
  <si>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</si>
  <si>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</si>
  <si>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</si>
  <si>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</si>
  <si>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</si>
  <si>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</si>
  <si>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</si>
  <si>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</si>
  <si>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</si>
  <si>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</si>
  <si>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</si>
  <si>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</si>
  <si>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</si>
  <si>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</si>
  <si>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</si>
  <si>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</si>
  <si>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</si>
  <si>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</si>
  <si>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</si>
  <si>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</si>
  <si>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</si>
  <si>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</si>
  <si>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</si>
  <si>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</si>
  <si>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</si>
  <si>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</si>
  <si>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</si>
  <si>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</si>
  <si>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</si>
  <si>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</si>
  <si>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</si>
  <si>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</si>
  <si>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</si>
  <si>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</si>
  <si>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</si>
  <si>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</si>
  <si>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</si>
  <si>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</si>
  <si>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</si>
  <si>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</si>
  <si>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</si>
  <si>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</si>
  <si>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</si>
  <si>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</si>
  <si>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</si>
  <si>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</si>
  <si>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</si>
  <si>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</si>
  <si>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</si>
  <si>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</si>
  <si>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</si>
  <si>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</si>
  <si>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</si>
  <si>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</si>
  <si>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</si>
  <si>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</si>
  <si>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</si>
  <si>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</si>
  <si>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</si>
  <si>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</si>
  <si>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</si>
  <si>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</si>
  <si>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</si>
  <si>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</si>
  <si>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</si>
  <si>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</si>
  <si>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</si>
  <si>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</si>
  <si>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</si>
  <si>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</si>
  <si>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</si>
  <si>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</si>
  <si>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</si>
  <si>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</si>
  <si>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</si>
  <si>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</si>
  <si>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</si>
  <si>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</si>
  <si>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</si>
  <si>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</si>
  <si>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</si>
  <si>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</si>
  <si>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</si>
  <si>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</si>
  <si>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</si>
  <si>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</si>
  <si>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</si>
  <si>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</si>
  <si>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</si>
  <si>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</si>
  <si>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</si>
  <si>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</si>
  <si>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</si>
  <si>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</si>
  <si>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</si>
  <si>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</si>
  <si>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</si>
  <si>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</si>
  <si>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</si>
  <si>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</si>
  <si>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</si>
  <si>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</si>
  <si>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</si>
  <si>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</si>
  <si>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</si>
  <si>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</si>
  <si>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</si>
  <si>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</si>
  <si>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</si>
  <si>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</si>
  <si>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</si>
  <si>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</si>
  <si>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</si>
  <si>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</si>
  <si>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</si>
  <si>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</si>
  <si>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</si>
  <si>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</si>
  <si>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</si>
  <si>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</si>
  <si>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</si>
  <si>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</si>
  <si>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</si>
  <si>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</si>
  <si>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</si>
  <si>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</si>
  <si>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</si>
  <si>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</si>
  <si>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</si>
  <si>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</si>
  <si>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</si>
  <si>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</si>
  <si>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</si>
  <si>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</si>
  <si>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</si>
  <si>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</si>
  <si>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</si>
  <si>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</si>
  <si>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</si>
  <si>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</si>
  <si>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</si>
  <si>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</si>
  <si>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</si>
  <si>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</si>
  <si>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</si>
  <si>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</si>
  <si>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</si>
  <si>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</si>
  <si>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</si>
  <si>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</si>
  <si>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</si>
  <si>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</si>
  <si>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</si>
  <si>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</si>
  <si>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</si>
  <si>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</si>
  <si>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</si>
  <si>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</si>
  <si>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</si>
  <si>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</si>
  <si>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</si>
  <si>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</si>
  <si>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</si>
  <si>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</si>
  <si>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</si>
  <si>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</si>
  <si>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</si>
  <si>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</si>
  <si>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</si>
  <si>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</si>
  <si>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</si>
  <si>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</si>
  <si>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</si>
  <si>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</si>
  <si>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</si>
  <si>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</si>
  <si>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</si>
  <si>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</si>
  <si>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</si>
  <si>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</si>
  <si>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</si>
  <si>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</si>
  <si>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</si>
  <si>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</si>
  <si>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</si>
  <si>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</si>
  <si>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</si>
  <si>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</si>
  <si>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</si>
  <si>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</si>
  <si>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</si>
  <si>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</si>
  <si>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</si>
  <si>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</si>
  <si>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</si>
  <si>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</si>
  <si>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</si>
  <si>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</si>
  <si>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</si>
  <si>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</si>
  <si>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</si>
  <si>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</si>
  <si>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</si>
  <si>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</si>
  <si>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</si>
  <si>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</si>
  <si>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</si>
  <si>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</si>
  <si>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</si>
  <si>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</si>
  <si>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</si>
  <si>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</si>
  <si>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</si>
  <si>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</si>
  <si>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</si>
  <si>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</si>
  <si>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</si>
  <si>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</si>
  <si>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</si>
  <si>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</si>
  <si>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</si>
  <si>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</si>
  <si>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</si>
  <si>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</si>
  <si>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</si>
  <si>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</si>
  <si>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</si>
  <si>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</si>
  <si>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</si>
  <si>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</si>
  <si>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</si>
  <si>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</si>
  <si>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</si>
  <si>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</si>
  <si>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</si>
  <si>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</si>
  <si>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</si>
  <si>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</si>
  <si>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</si>
  <si>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</si>
  <si>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</si>
  <si>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</si>
  <si>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</si>
  <si>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</si>
  <si>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</si>
  <si>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</si>
  <si>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</si>
  <si>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</si>
  <si>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</si>
  <si>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</si>
  <si>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</si>
  <si>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</si>
  <si>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</si>
  <si>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</si>
  <si>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</si>
  <si>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</si>
  <si>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</si>
  <si>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</si>
  <si>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</si>
  <si>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</si>
  <si>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</si>
  <si>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</si>
  <si>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</si>
  <si>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</si>
  <si>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</si>
  <si>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</si>
  <si>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</si>
  <si>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</si>
  <si>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</si>
  <si>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</si>
  <si>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</si>
  <si>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</si>
  <si>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</si>
  <si>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</si>
  <si>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</si>
  <si>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</si>
  <si>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</si>
  <si>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</si>
  <si>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</si>
  <si>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</si>
  <si>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</si>
  <si>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</si>
  <si>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</si>
  <si>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</si>
  <si>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</si>
  <si>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</si>
  <si>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</si>
  <si>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</si>
  <si>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</si>
  <si>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</si>
  <si>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</si>
  <si>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</si>
  <si>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</si>
  <si>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</si>
  <si>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</si>
  <si>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</si>
  <si>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</si>
  <si>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</si>
  <si>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</si>
  <si>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</si>
  <si>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</si>
  <si>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</si>
  <si>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</si>
  <si>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</si>
  <si>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</si>
  <si>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</si>
  <si>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</si>
  <si>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</si>
  <si>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</si>
  <si>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</si>
  <si>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</si>
  <si>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</si>
  <si>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</si>
  <si>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</si>
  <si>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</si>
  <si>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</si>
  <si>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</si>
  <si>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</si>
  <si>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</si>
  <si>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</si>
  <si>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</si>
  <si>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</si>
  <si>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</si>
  <si>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</si>
  <si>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</si>
  <si>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</si>
  <si>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</si>
  <si>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</si>
  <si>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</si>
  <si>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</si>
  <si>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</si>
  <si>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</si>
  <si>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</si>
  <si>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</si>
  <si>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</si>
  <si>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</si>
  <si>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</si>
  <si>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</si>
  <si>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</si>
  <si>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</si>
  <si>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</si>
  <si>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</si>
  <si>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</si>
  <si>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</si>
  <si>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</si>
  <si>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</si>
  <si>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</si>
  <si>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</si>
  <si>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</si>
  <si>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</si>
  <si>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</si>
  <si>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</si>
  <si>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</si>
  <si>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</si>
  <si>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</si>
  <si>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</si>
  <si>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</si>
  <si>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</si>
  <si>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</si>
  <si>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</si>
  <si>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</si>
  <si>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</si>
  <si>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</si>
  <si>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</si>
  <si>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</si>
  <si>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</si>
  <si>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</si>
  <si>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</si>
  <si>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</si>
  <si>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</si>
  <si>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</si>
  <si>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</si>
  <si>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</si>
  <si>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</si>
  <si>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</si>
  <si>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</si>
  <si>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</si>
  <si>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</si>
  <si>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</si>
  <si>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</si>
  <si>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</si>
  <si>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</si>
  <si>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</si>
  <si>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</si>
  <si>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</si>
  <si>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</si>
  <si>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</si>
  <si>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</si>
  <si>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</si>
  <si>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</si>
  <si>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</si>
  <si>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</si>
  <si>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</si>
  <si>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</si>
  <si>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</si>
  <si>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</si>
  <si>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</si>
  <si>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</si>
  <si>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</si>
  <si>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</si>
  <si>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</si>
  <si>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</si>
  <si>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</si>
  <si>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</si>
  <si>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</si>
  <si>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</si>
  <si>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</si>
  <si>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</si>
  <si>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</si>
  <si>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</si>
  <si>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</si>
  <si>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</si>
  <si>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</si>
  <si>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</si>
  <si>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</si>
  <si>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</si>
  <si>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</si>
  <si>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</si>
  <si>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</si>
  <si>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</si>
  <si>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</si>
  <si>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</si>
  <si>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</si>
  <si>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</si>
  <si>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</si>
  <si>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</si>
  <si>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</si>
  <si>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</si>
  <si>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</si>
  <si>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</si>
  <si>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</si>
  <si>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</si>
  <si>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</si>
  <si>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</si>
  <si>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</si>
  <si>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</si>
  <si>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</si>
  <si>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</si>
  <si>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</si>
  <si>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</si>
  <si>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</si>
  <si>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</si>
  <si>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</si>
  <si>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</si>
  <si>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</si>
  <si>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</si>
  <si>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</si>
  <si>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</si>
  <si>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</si>
  <si>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</si>
  <si>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</si>
  <si>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</si>
  <si>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</si>
  <si>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</si>
  <si>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</si>
  <si>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</si>
  <si>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</si>
  <si>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</si>
  <si>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</si>
  <si>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</si>
  <si>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</si>
  <si>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</si>
  <si>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</si>
  <si>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</si>
  <si>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</si>
  <si>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</si>
  <si>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</si>
  <si>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</si>
  <si>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</si>
  <si>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</si>
  <si>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</si>
  <si>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</si>
  <si>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</si>
  <si>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</si>
  <si>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</si>
  <si>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</si>
  <si>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</si>
  <si>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</si>
  <si>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</si>
  <si>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</si>
  <si>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</si>
  <si>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</si>
  <si>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</si>
  <si>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</si>
  <si>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</si>
  <si>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</si>
  <si>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</si>
  <si>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</si>
  <si>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</si>
  <si>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</si>
  <si>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</si>
  <si>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</si>
  <si>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</si>
  <si>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</si>
  <si>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</si>
  <si>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</si>
  <si>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</si>
  <si>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</si>
  <si>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</si>
  <si>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</si>
  <si>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</si>
  <si>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</si>
  <si>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</si>
  <si>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</si>
  <si>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</si>
  <si>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</si>
  <si>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</si>
  <si>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</si>
  <si>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</si>
  <si>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</si>
  <si>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</si>
  <si>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</si>
  <si>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</si>
  <si>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</si>
  <si>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</si>
  <si>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</si>
  <si>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</si>
  <si>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</si>
  <si>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</si>
  <si>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</si>
  <si>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</si>
  <si>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</si>
  <si>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</si>
  <si>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</si>
  <si>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</si>
  <si>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</si>
  <si>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</si>
  <si>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</si>
  <si>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</si>
  <si>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</si>
  <si>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</si>
  <si>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</si>
  <si>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</si>
  <si>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</si>
  <si>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</si>
  <si>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</si>
  <si>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</si>
  <si>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</si>
  <si>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</si>
  <si>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</si>
  <si>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</si>
  <si>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</si>
  <si>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</si>
  <si>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</si>
  <si>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</si>
  <si>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</si>
  <si>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</si>
  <si>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</si>
  <si>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</si>
  <si>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</si>
  <si>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</si>
  <si>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</si>
  <si>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</si>
  <si>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</si>
  <si>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</si>
  <si>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</si>
  <si>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</si>
  <si>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</si>
  <si>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</si>
  <si>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</si>
  <si>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</si>
  <si>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</si>
  <si>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</si>
  <si>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</si>
  <si>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</si>
  <si>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</si>
  <si>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</si>
  <si>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</si>
  <si>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</si>
  <si>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</si>
  <si>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</si>
  <si>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</si>
  <si>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</si>
  <si>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</si>
  <si>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</si>
  <si>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</si>
  <si>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</si>
  <si>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</si>
  <si>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</si>
  <si>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</si>
  <si>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</si>
  <si>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</si>
  <si>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</si>
  <si>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</si>
  <si>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</si>
  <si>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</si>
  <si>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</si>
  <si>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</si>
  <si>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</si>
  <si>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</si>
  <si>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</si>
  <si>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</si>
  <si>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</si>
  <si>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</si>
  <si>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</si>
  <si>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</si>
  <si>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</si>
  <si>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</si>
  <si>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</si>
  <si>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</si>
  <si>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</si>
  <si>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</si>
  <si>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</si>
  <si>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</si>
  <si>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</si>
  <si>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</si>
  <si>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</si>
  <si>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</si>
  <si>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</si>
  <si>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</si>
  <si>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</si>
  <si>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</si>
  <si>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</si>
  <si>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</si>
  <si>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</si>
  <si>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</si>
  <si>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</si>
  <si>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</si>
  <si>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</si>
  <si>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</si>
  <si>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</si>
  <si>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</si>
  <si>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</si>
  <si>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</si>
  <si>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</si>
  <si>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</si>
  <si>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</si>
  <si>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</si>
  <si>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</si>
  <si>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</si>
  <si>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</si>
  <si>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</si>
  <si>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</si>
  <si>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</si>
  <si>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</si>
  <si>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</si>
  <si>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</si>
  <si>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</si>
  <si>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</si>
  <si>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</si>
  <si>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</si>
  <si>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</si>
  <si>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</si>
  <si>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</si>
  <si>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</si>
  <si>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</si>
  <si>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</si>
  <si>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</si>
  <si>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</si>
  <si>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</si>
  <si>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</si>
  <si>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</si>
  <si>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</si>
  <si>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</si>
  <si>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</si>
  <si>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</si>
  <si>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</si>
  <si>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</si>
  <si>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</si>
  <si>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</si>
  <si>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</si>
  <si>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</si>
  <si>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</si>
  <si>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</si>
  <si>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</si>
  <si>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</si>
  <si>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</si>
  <si>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</si>
  <si>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</si>
  <si>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</si>
  <si>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</si>
  <si>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</si>
  <si>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</si>
  <si>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</si>
  <si>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</si>
  <si>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</si>
  <si>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</si>
  <si>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</si>
  <si>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</si>
  <si>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</si>
  <si>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</si>
  <si>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</si>
  <si>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</si>
  <si>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</si>
  <si>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</si>
  <si>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</si>
  <si>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</si>
  <si>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</si>
  <si>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</si>
  <si>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</si>
  <si>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</si>
  <si>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</si>
  <si>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</si>
  <si>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</si>
  <si>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</si>
  <si>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</si>
  <si>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</si>
  <si>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</si>
  <si>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</si>
  <si>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</si>
  <si>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</si>
  <si>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</si>
  <si>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</si>
  <si>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</si>
  <si>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</si>
  <si>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</si>
  <si>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</si>
  <si>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</si>
  <si>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</si>
  <si>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</si>
  <si>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</si>
  <si>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</si>
  <si>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</si>
  <si>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</si>
  <si>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</si>
  <si>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</si>
  <si>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</si>
  <si>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</si>
  <si>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</si>
  <si>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</si>
  <si>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</si>
  <si>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</si>
  <si>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</si>
  <si>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</si>
  <si>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</si>
  <si>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</si>
  <si>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</si>
  <si>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</si>
  <si>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</si>
  <si>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</si>
  <si>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</si>
  <si>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</si>
  <si>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</si>
  <si>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</si>
  <si>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</si>
  <si>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</si>
  <si>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</si>
  <si>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</si>
  <si>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</si>
  <si>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</si>
  <si>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</si>
  <si>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</si>
  <si>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</si>
  <si>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</si>
  <si>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</si>
  <si>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</si>
  <si>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</si>
  <si>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</si>
  <si>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</si>
  <si>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</si>
  <si>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</si>
  <si>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</si>
  <si>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</si>
  <si>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</si>
  <si>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</si>
  <si>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</si>
  <si>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</si>
  <si>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</si>
  <si>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</si>
  <si>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</si>
  <si>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</si>
  <si>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</si>
  <si>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</si>
  <si>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</si>
  <si>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</si>
  <si>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</si>
  <si>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</si>
  <si>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</si>
  <si>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</si>
  <si>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</si>
  <si>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</si>
  <si>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</si>
  <si>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</si>
  <si>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</si>
  <si>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</si>
  <si>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</si>
  <si>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</si>
  <si>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</si>
  <si>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</si>
  <si>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</si>
  <si>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</si>
  <si>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</si>
  <si>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</si>
  <si>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</si>
  <si>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</si>
  <si>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</si>
  <si>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</si>
  <si>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</si>
  <si>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</si>
  <si>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</si>
  <si>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</si>
  <si>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</si>
  <si>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</si>
  <si>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</si>
  <si>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</si>
  <si>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</si>
  <si>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</si>
  <si>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</si>
  <si>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</si>
  <si>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</si>
  <si>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</si>
  <si>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</si>
  <si>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</si>
  <si>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</si>
  <si>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</si>
  <si>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</si>
  <si>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</si>
  <si>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</si>
  <si>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</si>
  <si>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</si>
  <si>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</si>
  <si>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</si>
  <si>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</si>
  <si>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</si>
  <si>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</si>
  <si>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</si>
  <si>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</si>
  <si>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</si>
  <si>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</si>
  <si>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</si>
  <si>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</si>
  <si>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</si>
  <si>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</si>
  <si>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</si>
  <si>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</si>
  <si>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</si>
  <si>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</si>
  <si>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</si>
  <si>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</si>
  <si>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</si>
  <si>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</si>
  <si>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</si>
  <si>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</si>
  <si>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</si>
  <si>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</si>
  <si>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</si>
  <si>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</si>
  <si>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</si>
  <si>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</si>
  <si>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</si>
  <si>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</si>
  <si>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</si>
  <si>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</si>
  <si>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</si>
  <si>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</si>
  <si>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</si>
  <si>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</si>
  <si>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</si>
  <si>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</si>
  <si>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</si>
  <si>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</si>
  <si>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</si>
  <si>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</si>
  <si>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</si>
  <si>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</si>
  <si>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</si>
  <si>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</si>
  <si>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</si>
  <si>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</si>
  <si>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</si>
  <si>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</si>
  <si>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</si>
  <si>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</si>
  <si>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</si>
  <si>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</si>
  <si>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</si>
  <si>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</si>
  <si>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</si>
  <si>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</si>
  <si>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</si>
  <si>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</si>
  <si>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</si>
  <si>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</si>
  <si>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</si>
  <si>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</si>
  <si>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</si>
  <si>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</si>
  <si>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</si>
  <si>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</si>
  <si>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</si>
  <si>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</si>
  <si>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</si>
  <si>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</si>
  <si>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</si>
  <si>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</si>
  <si>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</si>
  <si>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</si>
  <si>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</si>
  <si>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</si>
  <si>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</si>
  <si>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</si>
  <si>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</si>
  <si>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</si>
  <si>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</si>
  <si>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</si>
  <si>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</si>
  <si>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</si>
  <si>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</si>
  <si>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</si>
  <si>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</si>
  <si>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</si>
  <si>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</si>
  <si>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</si>
  <si>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</si>
  <si>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</si>
  <si>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</si>
  <si>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</si>
  <si>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</si>
  <si>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</si>
  <si>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</si>
  <si>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</si>
  <si>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</si>
  <si>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</si>
  <si>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</si>
  <si>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</si>
  <si>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</si>
  <si>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</si>
  <si>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</si>
  <si>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</si>
  <si>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</si>
  <si>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</si>
  <si>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</si>
  <si>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</si>
  <si>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</si>
  <si>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</si>
  <si>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</si>
  <si>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</si>
  <si>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</si>
  <si>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</si>
  <si>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</si>
  <si>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</si>
  <si>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</si>
  <si>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</si>
  <si>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</si>
  <si>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</si>
  <si>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</si>
  <si>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</si>
  <si>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</si>
  <si>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</si>
  <si>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</si>
  <si>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</si>
  <si>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</si>
  <si>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</si>
  <si>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</si>
  <si>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</si>
  <si>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</si>
  <si>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</si>
  <si>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</si>
  <si>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</si>
  <si>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</si>
  <si>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</si>
  <si>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</si>
  <si>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</si>
  <si>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</si>
  <si>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</si>
  <si>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</si>
  <si>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</si>
  <si>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</si>
  <si>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</si>
  <si>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</si>
  <si>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</si>
  <si>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</si>
  <si>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</si>
  <si>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</si>
  <si>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</si>
  <si>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</si>
  <si>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</si>
  <si>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</si>
  <si>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</si>
  <si>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</si>
  <si>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</si>
  <si>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</si>
  <si>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</si>
  <si>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</si>
  <si>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</si>
  <si>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</si>
  <si>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</si>
  <si>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</si>
  <si>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</si>
  <si>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</si>
  <si>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</si>
  <si>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</si>
  <si>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</si>
  <si>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</si>
  <si>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</si>
  <si>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</si>
  <si>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</si>
  <si>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</si>
  <si>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</si>
  <si>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</si>
  <si>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</si>
  <si>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</si>
  <si>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</si>
  <si>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</si>
  <si>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</si>
  <si>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</si>
  <si>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</si>
  <si>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</si>
  <si>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</si>
  <si>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</si>
  <si>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</si>
  <si>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</si>
  <si>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</si>
  <si>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</si>
  <si>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</si>
  <si>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</si>
  <si>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</si>
  <si>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</si>
  <si>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</si>
  <si>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</si>
  <si>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</si>
  <si>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</si>
  <si>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</si>
  <si>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</si>
  <si>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</si>
  <si>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</si>
  <si>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</si>
  <si>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</si>
  <si>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</si>
  <si>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</si>
  <si>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</si>
  <si>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</si>
  <si>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</si>
  <si>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</si>
  <si>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</si>
  <si>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</si>
  <si>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</si>
  <si>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</si>
  <si>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</si>
  <si>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</si>
  <si>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</si>
  <si>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</si>
  <si>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</si>
  <si>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</si>
  <si>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</si>
  <si>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</si>
  <si>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</si>
  <si>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</si>
  <si>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</si>
  <si>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</si>
  <si>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</si>
  <si>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</si>
  <si>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</si>
  <si>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</si>
  <si>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</si>
  <si>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</si>
  <si>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</si>
  <si>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</si>
  <si>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</si>
  <si>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</si>
  <si>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</si>
  <si>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</si>
  <si>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</si>
  <si>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</si>
  <si>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</si>
  <si>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</si>
  <si>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</si>
  <si>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</si>
  <si>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</si>
  <si>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</si>
  <si>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</si>
  <si>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</si>
  <si>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</si>
  <si>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</si>
  <si>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</si>
  <si>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</si>
  <si>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</si>
  <si>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</si>
  <si>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</si>
  <si>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</si>
  <si>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</si>
  <si>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</si>
  <si>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</si>
  <si>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</si>
  <si>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</si>
  <si>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</si>
  <si>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</si>
  <si>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</si>
  <si>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</si>
  <si>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</si>
  <si>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</si>
  <si>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</si>
  <si>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</si>
  <si>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</si>
  <si>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</si>
  <si>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</si>
  <si>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</si>
  <si>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</si>
  <si>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</si>
  <si>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</si>
  <si>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</si>
  <si>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</si>
  <si>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</si>
  <si>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</si>
  <si>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</si>
  <si>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</si>
  <si>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</si>
  <si>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</si>
  <si>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</si>
  <si>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</si>
  <si>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</si>
  <si>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</si>
  <si>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</si>
  <si>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</si>
  <si>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</si>
  <si>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</si>
  <si>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</si>
  <si>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</si>
  <si>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</si>
  <si>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</si>
  <si>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</si>
  <si>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</si>
  <si>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</si>
  <si>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</si>
  <si>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</si>
  <si>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</si>
  <si>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</si>
  <si>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</si>
  <si>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</si>
  <si>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</si>
  <si>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</si>
  <si>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</si>
  <si>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</si>
  <si>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</si>
  <si>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</si>
  <si>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</si>
  <si>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</si>
  <si>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</si>
  <si>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</si>
  <si>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</si>
  <si>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</si>
  <si>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</si>
  <si>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</si>
  <si>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</si>
  <si>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</si>
  <si>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</si>
  <si>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</si>
  <si>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</si>
  <si>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</si>
  <si>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</si>
  <si>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</si>
  <si>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</si>
  <si>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</si>
  <si>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</si>
  <si>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</si>
  <si>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</si>
  <si>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</si>
  <si>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</si>
  <si>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</si>
  <si>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</si>
  <si>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</si>
  <si>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</si>
  <si>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</si>
  <si>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</si>
  <si>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</si>
  <si>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</si>
  <si>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</si>
  <si>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</si>
  <si>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</si>
  <si>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</si>
  <si>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</si>
  <si>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</si>
  <si>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</si>
  <si>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</si>
  <si>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</si>
  <si>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</si>
  <si>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</si>
  <si>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</si>
  <si>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</si>
  <si>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</si>
  <si>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</si>
  <si>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</si>
  <si>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</si>
  <si>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</si>
  <si>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</si>
  <si>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</si>
  <si>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</si>
  <si>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</si>
  <si>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</si>
  <si>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</si>
  <si>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</si>
  <si>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</si>
  <si>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</si>
  <si>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</si>
  <si>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</si>
  <si>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</si>
  <si>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</si>
  <si>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</si>
  <si>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</si>
  <si>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</si>
  <si>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</si>
  <si>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</si>
  <si>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</si>
  <si>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</si>
  <si>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</si>
  <si>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</si>
  <si>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</si>
  <si>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</si>
  <si>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</si>
  <si>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</si>
  <si>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</si>
  <si>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</si>
  <si>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</si>
  <si>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</si>
  <si>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</si>
  <si>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</si>
  <si>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</si>
  <si>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</si>
  <si>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</si>
  <si>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</si>
  <si>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</si>
  <si>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</si>
  <si>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</si>
  <si>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</si>
  <si>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</si>
  <si>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</si>
  <si>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</si>
  <si>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</si>
  <si>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</si>
  <si>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</si>
  <si>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</si>
  <si>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</si>
  <si>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</si>
  <si>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</si>
  <si>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</si>
  <si>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</si>
  <si>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</si>
  <si>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</si>
  <si>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</si>
  <si>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</si>
  <si>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</si>
  <si>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</si>
  <si>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</si>
  <si>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</si>
  <si>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</si>
  <si>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</si>
  <si>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</si>
  <si>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</si>
  <si>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</si>
  <si>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</si>
  <si>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</si>
  <si>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</si>
  <si>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</si>
  <si>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</si>
  <si>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</si>
  <si>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</si>
  <si>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</si>
  <si>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</si>
  <si>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</si>
  <si>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</si>
  <si>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</si>
  <si>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</si>
  <si>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</si>
  <si>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</si>
  <si>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</si>
  <si>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</si>
  <si>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</si>
  <si>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</si>
  <si>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</si>
  <si>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</si>
  <si>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</si>
  <si>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</si>
  <si>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</si>
  <si>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</si>
  <si>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</si>
  <si>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</si>
  <si>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</si>
  <si>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</si>
  <si>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</si>
  <si>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</si>
  <si>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</si>
  <si>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</si>
  <si>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</si>
  <si>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</si>
  <si>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</si>
  <si>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</si>
  <si>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</si>
  <si>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</si>
  <si>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</si>
  <si>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</si>
  <si>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</si>
  <si>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</si>
  <si>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</si>
  <si>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</si>
  <si>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</si>
  <si>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</si>
  <si>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</si>
  <si>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</si>
  <si>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</si>
  <si>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</si>
  <si>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</si>
  <si>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</si>
  <si>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</si>
  <si>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</si>
  <si>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</si>
  <si>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</si>
  <si>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</si>
  <si>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</si>
  <si>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</si>
  <si>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</si>
  <si>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</si>
  <si>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</si>
  <si>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</si>
  <si>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</si>
  <si>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</si>
  <si>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</si>
  <si>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</si>
  <si>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</si>
  <si>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</si>
  <si>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</si>
  <si>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</si>
  <si>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</si>
  <si>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</si>
  <si>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</si>
  <si>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</si>
  <si>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</si>
  <si>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</si>
  <si>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</si>
  <si>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</si>
  <si>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</si>
  <si>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</si>
  <si>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</si>
  <si>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</si>
  <si>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</si>
  <si>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</si>
  <si>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</si>
  <si>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</si>
  <si>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</si>
  <si>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</si>
  <si>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</si>
  <si>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</si>
  <si>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</si>
  <si>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</si>
  <si>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</si>
  <si>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</si>
  <si>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</si>
  <si>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</si>
  <si>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</si>
  <si>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</si>
  <si>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</si>
  <si>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</si>
  <si>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</si>
  <si>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</si>
  <si>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</si>
  <si>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</si>
  <si>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</si>
  <si>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</si>
  <si>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</si>
  <si>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</si>
  <si>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</si>
  <si>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</si>
  <si>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</si>
  <si>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</si>
  <si>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</si>
  <si>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</si>
  <si>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</si>
  <si>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</si>
  <si>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</si>
  <si>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</si>
  <si>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</si>
  <si>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</si>
  <si>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</si>
  <si>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</si>
  <si>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</si>
  <si>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</si>
  <si>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</si>
  <si>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</si>
  <si>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</si>
  <si>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</si>
  <si>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</si>
  <si>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</si>
  <si>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</si>
  <si>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</si>
  <si>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</si>
  <si>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</si>
  <si>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</si>
  <si>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</si>
  <si>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</si>
  <si>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</si>
  <si>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</si>
  <si>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</si>
  <si>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</si>
  <si>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</si>
  <si>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</si>
  <si>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</si>
  <si>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</si>
  <si>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</si>
  <si>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</si>
  <si>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</si>
  <si>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</si>
  <si>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</si>
  <si>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</si>
  <si>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</si>
  <si>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</si>
  <si>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</si>
  <si>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</si>
  <si>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</si>
  <si>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</si>
  <si>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</si>
  <si>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</si>
  <si>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</si>
  <si>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</si>
  <si>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</si>
  <si>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</si>
  <si>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</si>
  <si>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</si>
  <si>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</si>
  <si>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</si>
  <si>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</si>
  <si>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</si>
  <si>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</si>
  <si>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</si>
  <si>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</si>
  <si>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</si>
  <si>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</si>
  <si>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</si>
  <si>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</si>
  <si>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</si>
  <si>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</si>
  <si>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</si>
  <si>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</si>
  <si>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</si>
  <si>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</si>
  <si>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</si>
  <si>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</si>
  <si>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</si>
  <si>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</si>
  <si>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</si>
  <si>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</si>
  <si>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</si>
  <si>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</si>
  <si>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</si>
  <si>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</si>
  <si>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</si>
  <si>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</si>
  <si>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</si>
  <si>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</si>
  <si>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</si>
  <si>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</si>
  <si>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</si>
  <si>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</si>
  <si>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</si>
  <si>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</si>
  <si>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</si>
  <si>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</si>
  <si>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</si>
  <si>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</si>
  <si>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</si>
  <si>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</si>
  <si>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</si>
  <si>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</si>
  <si>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</si>
  <si>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</si>
  <si>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</si>
  <si>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</si>
  <si>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</si>
  <si>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</si>
  <si>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</si>
  <si>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</si>
  <si>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</si>
  <si>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</si>
  <si>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</si>
  <si>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</si>
  <si>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</si>
  <si>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</si>
  <si>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</si>
  <si>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</si>
  <si>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</si>
  <si>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</si>
  <si>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</si>
  <si>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</si>
  <si>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</si>
  <si>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</si>
  <si>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</si>
  <si>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</si>
  <si>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</si>
  <si>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</si>
  <si>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</si>
  <si>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</si>
  <si>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</si>
  <si>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</si>
  <si>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</si>
  <si>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</si>
  <si>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</si>
  <si>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</si>
  <si>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</si>
  <si>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</si>
  <si>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</si>
  <si>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</si>
  <si>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</si>
  <si>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</si>
  <si>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</si>
  <si>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</si>
  <si>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</si>
  <si>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</si>
  <si>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</si>
  <si>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</si>
  <si>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</si>
  <si>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</si>
  <si>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</si>
  <si>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</si>
  <si>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</si>
  <si>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</si>
  <si>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</si>
  <si>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</si>
  <si>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</si>
  <si>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</si>
  <si>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</si>
  <si>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</si>
  <si>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</si>
  <si>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</si>
  <si>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</si>
  <si>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</si>
  <si>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</si>
  <si>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</si>
  <si>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</si>
  <si>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</si>
  <si>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</si>
  <si>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</si>
  <si>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</si>
  <si>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</si>
  <si>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</si>
  <si>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</si>
  <si>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</si>
  <si>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</si>
  <si>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</si>
  <si>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</si>
  <si>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</si>
  <si>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</si>
  <si>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</si>
  <si>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</si>
  <si>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</si>
  <si>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</si>
  <si>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</si>
  <si>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</si>
  <si>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</si>
  <si>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</si>
  <si>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</si>
  <si>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</si>
  <si>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</si>
  <si>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</si>
  <si>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</si>
  <si>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</si>
  <si>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</si>
  <si>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</si>
  <si>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</si>
  <si>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</si>
  <si>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</si>
  <si>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</si>
  <si>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</si>
  <si>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</si>
  <si>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</si>
  <si>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</si>
  <si>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</si>
  <si>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</si>
  <si>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</si>
  <si>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</si>
  <si>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</si>
  <si>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</si>
  <si>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</si>
  <si>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</si>
  <si>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</si>
  <si>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</si>
  <si>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</si>
  <si>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</si>
  <si>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</si>
  <si>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</si>
  <si>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</si>
  <si>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</si>
  <si>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</si>
  <si>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</si>
  <si>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</si>
  <si>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</si>
  <si>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</si>
  <si>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</si>
  <si>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</si>
  <si>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</si>
  <si>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</si>
  <si>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</si>
  <si>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</si>
  <si>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</si>
  <si>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</si>
  <si>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</si>
  <si>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</si>
  <si>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</si>
  <si>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</si>
  <si>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</si>
  <si>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</si>
  <si>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</si>
  <si>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</si>
  <si>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</si>
  <si>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</si>
  <si>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</si>
  <si>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</si>
  <si>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</si>
  <si>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</si>
  <si>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</si>
  <si>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</si>
  <si>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</si>
  <si>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</si>
  <si>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</si>
  <si>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</si>
  <si>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</si>
  <si>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</si>
  <si>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</si>
  <si>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</si>
  <si>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</si>
  <si>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</si>
  <si>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</si>
  <si>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</si>
  <si>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</si>
  <si>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</si>
  <si>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</si>
  <si>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</si>
  <si>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</si>
  <si>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</si>
  <si>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</si>
  <si>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</si>
  <si>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</si>
  <si>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</si>
  <si>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</si>
  <si>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</si>
  <si>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</si>
  <si>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</si>
  <si>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</si>
  <si>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</si>
  <si>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</si>
  <si>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</si>
  <si>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</si>
  <si>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</si>
  <si>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</si>
  <si>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</si>
  <si>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</si>
  <si>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</si>
  <si>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</si>
  <si>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</si>
  <si>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</si>
  <si>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</si>
  <si>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</si>
  <si>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</si>
  <si>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</si>
  <si>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</si>
  <si>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</si>
  <si>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</si>
  <si>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</si>
  <si>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</si>
  <si>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</si>
  <si>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</si>
  <si>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</si>
  <si>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</si>
  <si>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</si>
  <si>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</si>
  <si>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</si>
  <si>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</si>
  <si>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</si>
  <si>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</si>
  <si>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</si>
  <si>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</si>
  <si>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</si>
  <si>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</si>
  <si>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</si>
  <si>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</si>
  <si>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</si>
  <si>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</si>
  <si>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</si>
  <si>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</si>
  <si>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</si>
  <si>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</si>
  <si>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</si>
  <si>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</si>
  <si>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</si>
  <si>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</si>
  <si>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</si>
  <si>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</si>
  <si>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</si>
  <si>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</si>
  <si>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</si>
  <si>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</si>
  <si>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</si>
  <si>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</si>
  <si>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</si>
  <si>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</si>
  <si>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</si>
  <si>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</si>
  <si>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</si>
  <si>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</si>
  <si>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</si>
  <si>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</si>
  <si>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</si>
  <si>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</si>
  <si>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</si>
  <si>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</si>
  <si>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</si>
  <si>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</si>
  <si>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</si>
  <si>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</si>
  <si>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</si>
  <si>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</si>
  <si>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</si>
  <si>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</si>
  <si>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</si>
  <si>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</si>
  <si>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</si>
  <si>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</si>
  <si>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</si>
  <si>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</si>
  <si>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</si>
  <si>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</si>
  <si>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</si>
  <si>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</si>
  <si>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</si>
  <si>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</si>
  <si>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</si>
  <si>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</si>
  <si>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</si>
  <si>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</si>
  <si>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</si>
  <si>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</si>
  <si>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</si>
  <si>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</si>
  <si>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</si>
  <si>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</si>
  <si>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</si>
  <si>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</si>
  <si>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</si>
  <si>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</si>
  <si>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</si>
  <si>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</si>
  <si>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</si>
  <si>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</si>
  <si>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</si>
  <si>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</si>
  <si>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</si>
  <si>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</si>
  <si>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</si>
  <si>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</si>
  <si>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</si>
  <si>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</si>
  <si>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</si>
  <si>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</si>
  <si>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</si>
  <si>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</si>
  <si>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</si>
  <si>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</si>
  <si>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</si>
  <si>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</si>
  <si>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</si>
  <si>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</si>
  <si>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</si>
  <si>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</si>
  <si>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</si>
  <si>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</si>
  <si>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</si>
  <si>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</si>
  <si>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</si>
  <si>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</si>
  <si>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</si>
  <si>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</si>
  <si>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</si>
  <si>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</si>
  <si>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</si>
  <si>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</si>
  <si>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</si>
  <si>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</si>
  <si>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</si>
  <si>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</si>
  <si>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</si>
  <si>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</si>
  <si>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</si>
  <si>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</si>
  <si>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</si>
  <si>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</si>
  <si>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</si>
  <si>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</si>
  <si>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</si>
  <si>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</si>
  <si>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</si>
  <si>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</si>
  <si>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</si>
  <si>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</si>
  <si>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</si>
  <si>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</si>
  <si>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</si>
  <si>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</si>
  <si>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</si>
  <si>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</si>
  <si>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</si>
  <si>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</si>
  <si>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</si>
  <si>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</si>
  <si>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</si>
  <si>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</si>
  <si>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</si>
  <si>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</si>
  <si>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</si>
  <si>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</si>
  <si>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</si>
  <si>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</si>
  <si>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</si>
  <si>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</si>
  <si>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</si>
  <si>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</si>
  <si>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</si>
  <si>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</si>
  <si>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</si>
  <si>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</si>
  <si>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</si>
  <si>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</si>
  <si>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</si>
  <si>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</si>
  <si>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</si>
  <si>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</si>
  <si>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</si>
  <si>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</si>
  <si>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</si>
  <si>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</si>
  <si>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</si>
  <si>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</si>
  <si>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</si>
  <si>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</si>
  <si>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</si>
  <si>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</si>
  <si>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</si>
  <si>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</si>
  <si>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</si>
  <si>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</si>
  <si>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</si>
  <si>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</si>
  <si>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</si>
  <si>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</si>
  <si>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</si>
  <si>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</si>
  <si>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</si>
  <si>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</si>
  <si>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</si>
  <si>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</si>
  <si>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</si>
  <si>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</si>
  <si>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</si>
  <si>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</si>
  <si>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</si>
  <si>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</si>
  <si>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</si>
  <si>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</si>
  <si>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</si>
  <si>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</si>
  <si>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</si>
  <si>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</si>
  <si>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</si>
  <si>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</si>
  <si>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</si>
  <si>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</si>
  <si>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</si>
  <si>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</si>
  <si>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</si>
  <si>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</si>
  <si>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</si>
  <si>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</si>
  <si>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</si>
  <si>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</si>
  <si>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</si>
  <si>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</si>
  <si>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</si>
  <si>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</si>
  <si>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</si>
  <si>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</si>
  <si>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</si>
  <si>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</si>
  <si>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</si>
  <si>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</si>
  <si>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</si>
  <si>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</si>
  <si>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</si>
  <si>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</si>
  <si>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</si>
  <si>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</si>
  <si>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</si>
  <si>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</si>
  <si>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</si>
  <si>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</si>
  <si>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</si>
  <si>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</si>
  <si>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</si>
  <si>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</si>
  <si>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</si>
  <si>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</si>
  <si>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</si>
  <si>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</si>
  <si>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</si>
  <si>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</si>
  <si>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</si>
  <si>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</si>
  <si>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</si>
  <si>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</si>
  <si>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</si>
  <si>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</si>
  <si>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</si>
  <si>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</si>
  <si>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</si>
  <si>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</si>
  <si>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</si>
  <si>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</si>
  <si>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</si>
  <si>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</si>
  <si>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</si>
  <si>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</si>
  <si>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</si>
  <si>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</si>
  <si>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</si>
  <si>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</si>
  <si>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</si>
  <si>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</si>
  <si>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</si>
  <si>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</si>
  <si>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</si>
  <si>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</si>
  <si>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</si>
  <si>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</si>
  <si>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</si>
  <si>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</si>
  <si>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</si>
  <si>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</si>
  <si>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</si>
  <si>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</si>
  <si>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</si>
  <si>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</si>
  <si>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</si>
  <si>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</si>
  <si>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</si>
  <si>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</si>
  <si>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</si>
  <si>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</si>
  <si>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</si>
  <si>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</si>
  <si>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</si>
  <si>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</si>
  <si>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</si>
  <si>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</si>
  <si>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</si>
  <si>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</si>
  <si>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</si>
  <si>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</si>
  <si>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</si>
  <si>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</si>
  <si>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</si>
  <si>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</si>
  <si>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</si>
  <si>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</si>
  <si>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</si>
  <si>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</si>
  <si>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</si>
  <si>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</si>
  <si>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</si>
  <si>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</si>
  <si>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</si>
  <si>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</si>
  <si>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</si>
  <si>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</si>
  <si>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</si>
  <si>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</si>
  <si>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</si>
  <si>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</si>
  <si>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</si>
  <si>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</si>
  <si>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</si>
  <si>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</si>
  <si>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</si>
  <si>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</si>
  <si>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</si>
  <si>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</si>
  <si>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</si>
  <si>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</si>
  <si>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</si>
  <si>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</si>
  <si>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</si>
  <si>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</si>
  <si>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</si>
  <si>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</si>
  <si>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</si>
  <si>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</si>
  <si>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</si>
  <si>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</si>
  <si>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</si>
  <si>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</si>
  <si>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</si>
  <si>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</si>
  <si>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</si>
  <si>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</si>
  <si>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</si>
  <si>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</si>
  <si>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</si>
  <si>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</si>
  <si>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</si>
  <si>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</si>
  <si>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</si>
  <si>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</si>
  <si>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</si>
  <si>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</si>
  <si>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</si>
  <si>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</si>
  <si>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</si>
  <si>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</si>
  <si>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</si>
  <si>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</si>
  <si>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</si>
  <si>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</si>
  <si>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</si>
  <si>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</si>
  <si>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</si>
  <si>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</si>
  <si>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</si>
  <si>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</si>
  <si>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</si>
  <si>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</si>
  <si>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</si>
  <si>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</si>
  <si>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</si>
  <si>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</si>
  <si>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</si>
  <si>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</si>
  <si>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</si>
  <si>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</si>
  <si>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</si>
  <si>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</si>
  <si>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</si>
  <si>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</si>
  <si>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</si>
  <si>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</si>
  <si>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</si>
  <si>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</si>
  <si>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</si>
  <si>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</si>
  <si>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</si>
  <si>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</si>
  <si>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</si>
  <si>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</si>
  <si>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</si>
  <si>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</si>
  <si>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</si>
  <si>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</si>
  <si>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</si>
  <si>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</si>
  <si>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</si>
  <si>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</si>
  <si>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</si>
  <si>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</si>
  <si>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</si>
  <si>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</si>
  <si>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</si>
  <si>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</si>
  <si>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</si>
  <si>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</si>
  <si>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</si>
  <si>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</si>
  <si>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</si>
  <si>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</si>
  <si>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</si>
  <si>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</si>
  <si>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</si>
  <si>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</si>
  <si>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</si>
  <si>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</si>
  <si>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</si>
  <si>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</si>
  <si>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</si>
  <si>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</si>
  <si>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</si>
  <si>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</si>
  <si>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</si>
  <si>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</si>
  <si>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</si>
  <si>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</si>
  <si>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</si>
  <si>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</si>
  <si>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</si>
  <si>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</si>
  <si>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</si>
  <si>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</si>
  <si>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</si>
  <si>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</si>
  <si>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</si>
  <si>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</si>
  <si>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</si>
  <si>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</si>
  <si>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</si>
  <si>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</si>
  <si>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</si>
  <si>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</si>
  <si>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</si>
  <si>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</si>
  <si>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</si>
  <si>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</si>
  <si>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</si>
  <si>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</si>
  <si>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</si>
  <si>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</si>
  <si>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</si>
  <si>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</si>
  <si>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</si>
  <si>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</si>
  <si>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</si>
  <si>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</si>
  <si>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</si>
  <si>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</si>
  <si>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</si>
  <si>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</si>
  <si>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</si>
  <si>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</si>
  <si>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</si>
  <si>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</si>
  <si>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</si>
  <si>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</si>
  <si>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</si>
  <si>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</si>
  <si>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</si>
  <si>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</si>
  <si>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</si>
  <si>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</si>
  <si>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</si>
  <si>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</si>
  <si>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</si>
  <si>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</si>
  <si>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</si>
  <si>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</si>
  <si>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</si>
  <si>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</si>
  <si>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</si>
  <si>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</si>
  <si>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</si>
  <si>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</si>
  <si>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</si>
  <si>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</si>
  <si>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</si>
  <si>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</si>
  <si>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</si>
  <si>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</si>
  <si>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</si>
  <si>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</si>
  <si>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</si>
  <si>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</si>
  <si>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</si>
  <si>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</si>
  <si>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</si>
  <si>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</si>
  <si>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</si>
  <si>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</si>
  <si>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</si>
  <si>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</si>
  <si>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</si>
  <si>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</si>
  <si>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</si>
  <si>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</si>
  <si>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</si>
  <si>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</si>
  <si>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</si>
  <si>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</si>
  <si>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</si>
  <si>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</si>
  <si>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</si>
  <si>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</si>
  <si>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</si>
  <si>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</si>
  <si>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</si>
  <si>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</si>
  <si>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</si>
  <si>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</si>
  <si>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</si>
  <si>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</si>
  <si>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</si>
  <si>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</si>
  <si>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</si>
  <si>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</si>
  <si>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</si>
  <si>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</si>
  <si>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</si>
  <si>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</si>
  <si>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</si>
  <si>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</si>
  <si>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</si>
  <si>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</si>
  <si>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</si>
  <si>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</si>
  <si>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</si>
  <si>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</si>
  <si>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</si>
  <si>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</si>
  <si>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</si>
  <si>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</si>
  <si>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</si>
  <si>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</si>
  <si>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</si>
  <si>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</si>
  <si>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</si>
  <si>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</si>
  <si>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</si>
  <si>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</si>
  <si>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</si>
  <si>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</si>
  <si>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</si>
  <si>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</si>
  <si>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</si>
  <si>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</si>
  <si>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</si>
  <si>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</si>
  <si>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</si>
  <si>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</si>
  <si>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</si>
  <si>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</si>
  <si>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</si>
  <si>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</si>
  <si>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</si>
  <si>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</si>
  <si>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</si>
  <si>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</si>
  <si>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</si>
  <si>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</si>
  <si>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</si>
  <si>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</si>
  <si>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</si>
  <si>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</si>
  <si>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</si>
  <si>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</si>
  <si>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</si>
  <si>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</si>
  <si>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</si>
  <si>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</si>
  <si>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</si>
  <si>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</si>
  <si>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</si>
  <si>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</si>
  <si>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</si>
  <si>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</si>
  <si>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</si>
  <si>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</si>
  <si>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</si>
  <si>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</si>
  <si>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</si>
  <si>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</si>
  <si>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</si>
  <si>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</si>
  <si>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</si>
  <si>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</si>
  <si>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</si>
  <si>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</si>
  <si>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</si>
  <si>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</si>
  <si>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</si>
  <si>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</si>
  <si>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</si>
  <si>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</si>
  <si>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</si>
  <si>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</si>
  <si>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</si>
  <si>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</si>
  <si>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</si>
  <si>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</si>
  <si>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</si>
  <si>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</si>
  <si>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</si>
  <si>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</si>
  <si>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</si>
  <si>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</si>
  <si>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</si>
  <si>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</si>
  <si>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</si>
  <si>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</si>
  <si>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</si>
  <si>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</si>
  <si>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</si>
  <si>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</si>
  <si>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</si>
  <si>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</si>
  <si>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</si>
  <si>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</si>
  <si>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</si>
  <si>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</si>
  <si>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</si>
  <si>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</si>
  <si>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</si>
  <si>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</si>
  <si>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</si>
  <si>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</si>
  <si>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</si>
  <si>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</si>
  <si>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</si>
  <si>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</si>
  <si>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</si>
  <si>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</si>
  <si>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</si>
  <si>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</si>
  <si>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</si>
  <si>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</si>
  <si>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</si>
  <si>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</si>
  <si>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</si>
  <si>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</si>
  <si>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</si>
  <si>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</si>
  <si>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</si>
  <si>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</si>
  <si>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</si>
  <si>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</si>
  <si>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</si>
  <si>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</si>
  <si>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</si>
  <si>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</si>
  <si>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</si>
  <si>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</si>
  <si>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</si>
  <si>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</si>
  <si>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</si>
  <si>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</si>
  <si>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</si>
  <si>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</si>
  <si>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</si>
  <si>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</si>
  <si>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</si>
  <si>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</si>
  <si>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</si>
  <si>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</si>
  <si>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</si>
  <si>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</si>
  <si>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</si>
  <si>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</si>
  <si>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</si>
  <si>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</si>
  <si>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</si>
  <si>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</si>
  <si>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</si>
  <si>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</si>
  <si>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</si>
  <si>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</si>
  <si>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</si>
  <si>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</si>
  <si>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</si>
  <si>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</si>
  <si>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</si>
  <si>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</si>
  <si>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</si>
  <si>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</si>
  <si>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</si>
  <si>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</si>
  <si>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</si>
  <si>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</si>
  <si>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</si>
  <si>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</si>
  <si>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</si>
  <si>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</si>
  <si>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</si>
  <si>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</si>
  <si>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</si>
  <si>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</si>
  <si>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</si>
  <si>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</si>
  <si>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</si>
  <si>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</si>
  <si>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</si>
  <si>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</si>
  <si>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</si>
  <si>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</si>
  <si>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</si>
  <si>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</si>
  <si>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</si>
  <si>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</si>
  <si>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</si>
  <si>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</si>
  <si>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</si>
  <si>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</si>
  <si>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</si>
  <si>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</si>
  <si>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</si>
  <si>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</si>
  <si>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</si>
  <si>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</si>
  <si>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</si>
  <si>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</si>
  <si>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</si>
  <si>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</si>
  <si>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</si>
  <si>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</si>
  <si>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</si>
  <si>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</si>
  <si>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</si>
  <si>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</si>
  <si>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</si>
  <si>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</si>
  <si>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</si>
  <si>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</si>
  <si>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</si>
  <si>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</si>
  <si>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</si>
  <si>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</si>
  <si>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</si>
  <si>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</si>
  <si>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</si>
  <si>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</si>
  <si>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</si>
  <si>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</si>
  <si>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</si>
  <si>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</si>
  <si>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</si>
  <si>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</si>
  <si>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</si>
  <si>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</si>
  <si>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</si>
  <si>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</si>
  <si>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</si>
  <si>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</si>
  <si>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</si>
  <si>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</si>
  <si>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</si>
  <si>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</si>
  <si>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</si>
  <si>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</si>
  <si>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</si>
  <si>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</si>
  <si>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</si>
  <si>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</si>
  <si>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</si>
  <si>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</si>
  <si>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</si>
  <si>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</si>
  <si>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</si>
  <si>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</si>
  <si>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</si>
  <si>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</si>
  <si>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</si>
  <si>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</si>
  <si>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</si>
  <si>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</si>
  <si>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</si>
  <si>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</si>
  <si>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</si>
  <si>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</si>
  <si>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</si>
  <si>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</si>
  <si>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</si>
  <si>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</si>
  <si>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</si>
  <si>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</si>
  <si>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</si>
  <si>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</si>
  <si>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</si>
  <si>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</si>
  <si>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</si>
  <si>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</si>
  <si>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</si>
  <si>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</si>
  <si>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</si>
  <si>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</si>
  <si>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</si>
  <si>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</si>
  <si>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</si>
  <si>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</si>
  <si>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</si>
  <si>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</si>
  <si>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</si>
  <si>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</si>
  <si>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</si>
  <si>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</si>
  <si>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</si>
  <si>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</si>
  <si>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</si>
  <si>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</si>
  <si>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</si>
  <si>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</si>
  <si>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</si>
  <si>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</si>
  <si>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</si>
  <si>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</si>
  <si>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</si>
  <si>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</si>
  <si>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</si>
  <si>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</si>
  <si>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</si>
  <si>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</si>
  <si>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</si>
  <si>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</si>
  <si>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</si>
  <si>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</si>
  <si>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</si>
  <si>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</si>
  <si>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</si>
  <si>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</si>
  <si>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</si>
  <si>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</si>
  <si>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</si>
  <si>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</si>
  <si>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</si>
  <si>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</si>
  <si>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</si>
  <si>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</si>
  <si>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</si>
  <si>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</si>
  <si>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</si>
  <si>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</si>
  <si>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</si>
  <si>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</si>
  <si>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</si>
  <si>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</si>
  <si>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</si>
  <si>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</si>
  <si>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</si>
  <si>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</si>
  <si>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</si>
  <si>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</si>
  <si>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</si>
  <si>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</si>
  <si>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</si>
  <si>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</si>
  <si>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</si>
  <si>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</si>
  <si>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</si>
  <si>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</si>
  <si>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</si>
  <si>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</si>
  <si>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</si>
  <si>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</si>
  <si>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</si>
  <si>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</si>
  <si>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</si>
  <si>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</si>
  <si>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</si>
  <si>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</si>
  <si>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</si>
  <si>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</si>
  <si>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</si>
  <si>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</si>
  <si>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</si>
  <si>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</si>
  <si>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</si>
  <si>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</si>
  <si>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</si>
  <si>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</si>
  <si>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</si>
  <si>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</si>
  <si>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</si>
  <si>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</si>
  <si>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</si>
  <si>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</si>
  <si>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</si>
  <si>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</si>
  <si>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</si>
  <si>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</si>
  <si>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</si>
  <si>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</si>
  <si>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</si>
  <si>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</si>
  <si>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</si>
  <si>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</si>
  <si>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</si>
  <si>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</si>
  <si>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</si>
  <si>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</si>
  <si>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</si>
  <si>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</si>
  <si>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</si>
  <si>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</si>
  <si>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</si>
  <si>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</si>
  <si>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</si>
  <si>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</si>
  <si>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</si>
  <si>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</si>
  <si>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</si>
  <si>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</si>
  <si>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</si>
  <si>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</si>
  <si>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</si>
  <si>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</si>
  <si>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</si>
  <si>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</si>
  <si>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</si>
  <si>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</si>
  <si>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</si>
  <si>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</si>
  <si>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</si>
  <si>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</si>
  <si>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</si>
  <si>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</si>
  <si>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</si>
  <si>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</si>
  <si>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</si>
  <si>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</si>
  <si>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</si>
  <si>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</si>
  <si>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</si>
  <si>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</si>
  <si>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</si>
  <si>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</si>
  <si>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</si>
  <si>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</si>
  <si>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</si>
  <si>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</si>
  <si>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</si>
  <si>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</si>
  <si>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</si>
  <si>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</si>
  <si>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</si>
  <si>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</si>
  <si>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</si>
  <si>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</si>
  <si>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</si>
  <si>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</si>
  <si>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</si>
  <si>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</si>
  <si>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</si>
  <si>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</si>
  <si>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</si>
  <si>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</si>
  <si>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</si>
  <si>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</si>
  <si>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</si>
  <si>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</si>
  <si>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</si>
  <si>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</si>
  <si>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</si>
  <si>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</si>
  <si>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</si>
  <si>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</si>
  <si>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</si>
  <si>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</si>
  <si>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</si>
  <si>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</si>
  <si>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</si>
  <si>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</si>
  <si>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</si>
  <si>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</si>
  <si>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</si>
  <si>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</si>
  <si>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</si>
  <si>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</si>
  <si>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</si>
  <si>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</si>
  <si>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</si>
  <si>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</si>
  <si>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</si>
  <si>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</si>
  <si>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</si>
  <si>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</si>
  <si>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</si>
  <si>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</si>
  <si>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</si>
  <si>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</si>
  <si>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</si>
  <si>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</si>
  <si>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</si>
  <si>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</si>
  <si>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</si>
  <si>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</si>
  <si>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</si>
  <si>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</si>
  <si>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</si>
  <si>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</si>
  <si>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</si>
  <si>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</si>
  <si>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</si>
  <si>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</si>
  <si>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</si>
  <si>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</si>
  <si>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</si>
  <si>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</si>
  <si>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</si>
  <si>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</si>
  <si>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</si>
  <si>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</si>
  <si>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</si>
  <si>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</si>
  <si>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</si>
  <si>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</si>
  <si>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</si>
  <si>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</si>
  <si>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</si>
  <si>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</si>
  <si>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</si>
  <si>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</si>
  <si>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</si>
  <si>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</si>
  <si>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</si>
  <si>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</si>
  <si>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</si>
  <si>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</si>
  <si>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</si>
  <si>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</si>
  <si>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</si>
  <si>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</si>
  <si>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</si>
  <si>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</si>
  <si>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</si>
  <si>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</si>
  <si>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</si>
  <si>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</si>
  <si>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</si>
  <si>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</si>
  <si>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</si>
  <si>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</si>
  <si>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</si>
  <si>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</si>
  <si>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</si>
  <si>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</si>
  <si>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</si>
  <si>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</si>
  <si>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</si>
  <si>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</si>
  <si>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</si>
  <si>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</si>
  <si>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</si>
  <si>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</si>
  <si>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</si>
  <si>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</si>
  <si>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</si>
  <si>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</si>
  <si>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</si>
  <si>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</si>
  <si>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</si>
  <si>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</si>
  <si>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</si>
  <si>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</si>
  <si>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</si>
  <si>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</si>
  <si>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</si>
  <si>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</si>
  <si>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</si>
  <si>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</si>
  <si>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</si>
  <si>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</si>
  <si>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</si>
  <si>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</si>
  <si>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</si>
  <si>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</si>
  <si>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</si>
  <si>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</si>
  <si>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</si>
  <si>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</si>
  <si>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</si>
  <si>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</si>
  <si>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</si>
  <si>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</si>
  <si>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</si>
  <si>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</si>
  <si>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</si>
  <si>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</si>
  <si>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</si>
  <si>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</si>
  <si>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</si>
  <si>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</si>
  <si>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</si>
  <si>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</si>
  <si>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</si>
  <si>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</si>
  <si>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</si>
  <si>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</si>
  <si>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</si>
  <si>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</si>
  <si>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</si>
  <si>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</si>
  <si>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</si>
  <si>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</si>
  <si>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</si>
  <si>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</si>
  <si>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</si>
  <si>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</si>
  <si>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</si>
  <si>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</si>
  <si>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</si>
  <si>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</si>
  <si>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</si>
  <si>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</si>
  <si>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</si>
  <si>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</si>
  <si>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</si>
  <si>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</si>
  <si>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</si>
  <si>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</si>
  <si>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</si>
  <si>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</si>
  <si>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</si>
  <si>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</si>
  <si>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</si>
  <si>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</si>
  <si>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</si>
  <si>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</si>
  <si>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</si>
  <si>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</si>
  <si>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</si>
  <si>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</si>
  <si>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</si>
  <si>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</si>
  <si>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</si>
  <si>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</si>
  <si>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</si>
  <si>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</si>
  <si>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</si>
  <si>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</si>
  <si>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</si>
  <si>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</si>
  <si>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</si>
  <si>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</si>
  <si>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</si>
  <si>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</si>
  <si>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</si>
  <si>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</si>
  <si>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</si>
  <si>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</si>
  <si>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</si>
  <si>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</si>
  <si>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</si>
  <si>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</si>
  <si>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</si>
  <si>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</si>
  <si>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</si>
  <si>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</si>
  <si>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</si>
  <si>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</si>
  <si>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</si>
  <si>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</si>
  <si>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</si>
  <si>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</si>
  <si>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</si>
  <si>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</si>
  <si>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</si>
  <si>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</si>
  <si>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</si>
  <si>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</si>
  <si>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</si>
  <si>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</si>
  <si>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</si>
  <si>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</si>
  <si>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</si>
  <si>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</si>
  <si>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</si>
  <si>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</si>
  <si>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</si>
  <si>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</si>
  <si>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</si>
  <si>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</si>
  <si>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</si>
  <si>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</si>
  <si>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</si>
  <si>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</si>
  <si>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</si>
  <si>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</si>
  <si>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</si>
  <si>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</si>
  <si>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</si>
  <si>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</si>
  <si>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</si>
  <si>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</si>
  <si>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</si>
  <si>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</si>
  <si>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</si>
  <si>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</si>
  <si>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</si>
  <si>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</si>
  <si>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</si>
  <si>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</si>
  <si>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</si>
  <si>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</si>
  <si>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</si>
  <si>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</si>
  <si>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</si>
  <si>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</si>
  <si>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</si>
  <si>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</si>
  <si>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</si>
  <si>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</si>
  <si>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</si>
  <si>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</si>
  <si>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</si>
  <si>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</si>
  <si>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</si>
  <si>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</si>
  <si>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</si>
  <si>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</si>
  <si>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</si>
  <si>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</si>
  <si>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</si>
  <si>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</si>
  <si>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</si>
  <si>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</si>
  <si>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</si>
  <si>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</si>
  <si>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</si>
  <si>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</si>
  <si>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</si>
  <si>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</si>
  <si>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</si>
  <si>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</si>
  <si>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</si>
  <si>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</si>
  <si>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</si>
  <si>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</si>
  <si>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</si>
  <si>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</si>
  <si>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</si>
  <si>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</si>
  <si>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</si>
  <si>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</si>
  <si>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</si>
  <si>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</si>
  <si>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</si>
  <si>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</si>
  <si>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</si>
  <si>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</si>
  <si>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</si>
  <si>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</si>
  <si>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</si>
  <si>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</si>
  <si>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</si>
  <si>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</si>
  <si>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</si>
  <si>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</si>
  <si>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</si>
  <si>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</si>
  <si>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</si>
  <si>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</si>
  <si>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</si>
  <si>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</si>
  <si>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</si>
  <si>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</si>
  <si>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</si>
  <si>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</si>
  <si>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</si>
  <si>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</si>
  <si>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</si>
  <si>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</si>
  <si>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</si>
  <si>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</si>
  <si>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</si>
  <si>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</si>
  <si>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</si>
  <si>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</si>
  <si>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</si>
  <si>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</si>
  <si>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</si>
  <si>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</si>
  <si>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</si>
  <si>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</si>
  <si>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</si>
  <si>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</si>
  <si>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</si>
  <si>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</si>
  <si>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</si>
  <si>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</si>
  <si>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</si>
  <si>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</si>
  <si>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</si>
  <si>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</si>
  <si>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</si>
  <si>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</si>
  <si>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</si>
  <si>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</si>
  <si>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</si>
  <si>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</si>
  <si>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</si>
  <si>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</si>
  <si>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</si>
  <si>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</si>
  <si>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</si>
  <si>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</si>
  <si>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</si>
  <si>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</si>
  <si>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</si>
  <si>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</si>
  <si>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</si>
  <si>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</si>
  <si>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</si>
  <si>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</si>
  <si>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</si>
  <si>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</si>
  <si>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</si>
  <si>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</si>
  <si>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</si>
  <si>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</si>
  <si>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</si>
  <si>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</si>
  <si>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</si>
  <si>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</si>
  <si>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</si>
  <si>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</si>
  <si>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</si>
  <si>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</si>
  <si>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</si>
  <si>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</si>
  <si>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</si>
  <si>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</si>
  <si>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</si>
  <si>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</si>
  <si>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</si>
  <si>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</si>
  <si>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</si>
  <si>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</si>
  <si>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</si>
  <si>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</si>
  <si>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</si>
  <si>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</si>
  <si>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</si>
  <si>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</si>
  <si>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</si>
  <si>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</si>
  <si>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</si>
  <si>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</si>
  <si>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</si>
  <si>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</si>
  <si>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</si>
  <si>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</si>
  <si>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</si>
  <si>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</si>
  <si>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</si>
  <si>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</si>
  <si>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</si>
  <si>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</si>
  <si>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</si>
  <si>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</si>
  <si>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</si>
  <si>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</si>
  <si>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</si>
  <si>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</si>
  <si>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</si>
  <si>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</si>
  <si>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</si>
  <si>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</si>
  <si>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</si>
  <si>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</si>
  <si>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</si>
  <si>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</si>
  <si>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</si>
  <si>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</si>
  <si>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</si>
  <si>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</si>
  <si>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</si>
  <si>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</si>
  <si>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</si>
  <si>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</si>
  <si>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</si>
  <si>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</si>
  <si>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</si>
  <si>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</si>
  <si>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</si>
  <si>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</si>
  <si>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</si>
  <si>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</si>
  <si>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</si>
  <si>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</si>
  <si>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</si>
  <si>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</si>
  <si>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</si>
  <si>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</si>
  <si>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</si>
  <si>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</si>
  <si>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</si>
  <si>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</si>
  <si>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</si>
  <si>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</si>
  <si>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</si>
  <si>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</si>
  <si>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</si>
  <si>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</si>
  <si>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</si>
  <si>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</si>
  <si>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</si>
  <si>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</si>
  <si>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</si>
  <si>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</si>
  <si>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</si>
  <si>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</si>
  <si>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</si>
  <si>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</si>
  <si>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</si>
  <si>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</si>
  <si>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</si>
  <si>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</si>
  <si>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</si>
  <si>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</si>
  <si>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</si>
  <si>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</si>
  <si>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</si>
  <si>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</si>
  <si>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</si>
  <si>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</si>
  <si>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</si>
  <si>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</si>
  <si>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</si>
  <si>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</si>
  <si>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</si>
  <si>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</si>
  <si>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</si>
  <si>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</si>
  <si>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</si>
  <si>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</si>
  <si>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</si>
  <si>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</si>
  <si>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</si>
  <si>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</si>
  <si>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</si>
  <si>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</si>
  <si>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</si>
  <si>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</si>
  <si>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</si>
  <si>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</si>
  <si>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</si>
  <si>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</si>
  <si>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</si>
  <si>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</si>
  <si>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</si>
  <si>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</si>
  <si>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</si>
  <si>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</si>
  <si>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</si>
  <si>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</si>
  <si>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</si>
  <si>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</si>
  <si>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</si>
  <si>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</si>
  <si>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</si>
  <si>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</si>
  <si>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</si>
  <si>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</si>
  <si>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</si>
  <si>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</si>
  <si>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</si>
  <si>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</si>
  <si>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</si>
  <si>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</si>
  <si>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</si>
  <si>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</si>
  <si>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</si>
  <si>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</si>
  <si>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</si>
  <si>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</si>
  <si>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</si>
  <si>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</si>
  <si>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</si>
  <si>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</si>
  <si>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</si>
  <si>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</si>
  <si>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</si>
  <si>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</si>
  <si>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</si>
  <si>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</si>
  <si>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</si>
  <si>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</si>
  <si>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</si>
  <si>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</si>
  <si>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</si>
  <si>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</si>
  <si>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</si>
  <si>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</si>
  <si>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</si>
  <si>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</si>
  <si>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</si>
  <si>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</si>
  <si>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</si>
  <si>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</si>
  <si>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</si>
  <si>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</si>
  <si>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</si>
  <si>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</si>
  <si>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</si>
  <si>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</si>
  <si>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</si>
  <si>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</si>
  <si>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</si>
  <si>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</si>
  <si>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</si>
  <si>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</si>
  <si>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</si>
  <si>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</si>
  <si>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</si>
  <si>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</si>
  <si>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</si>
  <si>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</si>
  <si>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</si>
  <si>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</si>
  <si>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</si>
  <si>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</si>
  <si>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</si>
  <si>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</si>
  <si>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</si>
  <si>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</si>
  <si>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</si>
  <si>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</si>
  <si>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</si>
  <si>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</si>
  <si>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</si>
  <si>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</si>
  <si>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</si>
  <si>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</si>
  <si>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</si>
  <si>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</si>
  <si>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</si>
  <si>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</si>
  <si>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</si>
  <si>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</si>
  <si>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</si>
  <si>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</si>
  <si>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</si>
  <si>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</si>
  <si>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</si>
  <si>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</si>
  <si>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</si>
  <si>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</si>
  <si>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</si>
  <si>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</si>
  <si>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</si>
  <si>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</si>
  <si>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</si>
  <si>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</si>
  <si>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</si>
  <si>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</si>
  <si>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</si>
  <si>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</si>
  <si>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</si>
  <si>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</si>
  <si>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</si>
  <si>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</si>
  <si>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</si>
  <si>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</si>
  <si>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</si>
  <si>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</si>
  <si>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</si>
  <si>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</si>
  <si>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</si>
  <si>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</si>
  <si>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</si>
  <si>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</si>
  <si>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</si>
  <si>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</si>
  <si>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</si>
  <si>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</si>
  <si>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</si>
  <si>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</si>
  <si>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</si>
  <si>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</si>
  <si>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</si>
  <si>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</si>
  <si>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</si>
  <si>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</si>
  <si>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</si>
  <si>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</si>
  <si>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</si>
  <si>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</si>
  <si>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</si>
  <si>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</si>
  <si>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</si>
  <si>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</si>
  <si>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</si>
  <si>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</si>
  <si>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</si>
  <si>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</si>
  <si>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</si>
  <si>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</si>
  <si>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</si>
  <si>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</si>
  <si>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</si>
  <si>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</si>
  <si>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</si>
  <si>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</si>
  <si>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</si>
  <si>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</si>
  <si>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</si>
  <si>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</si>
  <si>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</si>
  <si>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</si>
  <si>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</si>
  <si>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</si>
  <si>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</si>
  <si>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</si>
  <si>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</si>
  <si>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</si>
  <si>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</si>
  <si>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</si>
  <si>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</si>
  <si>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</si>
  <si>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</si>
  <si>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</si>
  <si>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</si>
  <si>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</si>
  <si>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</si>
  <si>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</si>
  <si>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</si>
  <si>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</si>
  <si>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</si>
  <si>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</si>
  <si>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</si>
  <si>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</si>
  <si>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</si>
  <si>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</si>
  <si>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</si>
  <si>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</si>
  <si>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</si>
  <si>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</si>
  <si>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</si>
  <si>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</si>
  <si>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</si>
  <si>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</si>
  <si>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</si>
  <si>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</si>
  <si>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</si>
  <si>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</si>
  <si>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</si>
  <si>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</si>
  <si>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</si>
  <si>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</si>
  <si>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</si>
  <si>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</si>
  <si>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</si>
  <si>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</si>
  <si>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</si>
  <si>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</si>
  <si>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</si>
  <si>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</si>
  <si>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</si>
  <si>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</si>
  <si>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</si>
  <si>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</si>
  <si>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</si>
  <si>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</si>
  <si>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</si>
  <si>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</si>
  <si>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</si>
  <si>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</si>
  <si>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</si>
  <si>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</si>
  <si>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</si>
  <si>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</si>
  <si>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</si>
  <si>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</si>
  <si>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</si>
  <si>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</si>
  <si>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</si>
  <si>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</si>
  <si>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</si>
  <si>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</si>
  <si>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</si>
  <si>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</si>
  <si>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</si>
  <si>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</si>
  <si>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</si>
  <si>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</si>
  <si>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</si>
  <si>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</si>
  <si>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</si>
  <si>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</si>
  <si>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</si>
  <si>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</si>
  <si>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</si>
  <si>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</si>
  <si>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</si>
  <si>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</si>
  <si>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</si>
  <si>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</si>
  <si>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</si>
  <si>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</si>
  <si>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</si>
  <si>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</si>
  <si>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</si>
  <si>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</si>
  <si>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</si>
  <si>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</si>
  <si>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</si>
  <si>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</si>
  <si>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</si>
  <si>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</si>
  <si>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</si>
  <si>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</si>
  <si>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</si>
  <si>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</si>
  <si>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</si>
  <si>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</si>
  <si>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</si>
  <si>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</si>
  <si>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</si>
  <si>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</si>
  <si>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</si>
  <si>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</si>
  <si>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</si>
  <si>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</si>
  <si>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</si>
  <si>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</si>
  <si>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</si>
  <si>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</si>
  <si>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</si>
  <si>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</si>
  <si>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</si>
  <si>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</si>
  <si>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</si>
  <si>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</si>
  <si>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</si>
  <si>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</si>
  <si>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</si>
  <si>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</si>
  <si>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</si>
  <si>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</si>
  <si>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</si>
  <si>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</si>
  <si>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</si>
  <si>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</si>
  <si>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</si>
  <si>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</si>
  <si>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</si>
  <si>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</si>
  <si>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</si>
  <si>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</si>
  <si>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</si>
  <si>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</si>
  <si>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</si>
  <si>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</si>
  <si>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</si>
  <si>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</si>
  <si>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</si>
  <si>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</si>
  <si>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</si>
  <si>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</si>
  <si>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</si>
  <si>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</si>
  <si>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</si>
  <si>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</si>
  <si>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</si>
  <si>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</si>
  <si>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</si>
  <si>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</si>
  <si>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</si>
  <si>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</si>
  <si>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</si>
  <si>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</si>
  <si>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</si>
  <si>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</si>
  <si>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</si>
  <si>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</si>
  <si>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</si>
  <si>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</si>
  <si>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</si>
  <si>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</si>
  <si>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</si>
  <si>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</si>
  <si>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</si>
  <si>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</si>
  <si>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</si>
  <si>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</si>
  <si>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</si>
  <si>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</si>
  <si>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</si>
  <si>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</si>
  <si>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</si>
  <si>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</si>
  <si>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</si>
  <si>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</si>
  <si>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</si>
  <si>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</si>
  <si>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</si>
  <si>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</si>
  <si>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</si>
  <si>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</si>
  <si>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</si>
  <si>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</si>
  <si>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</si>
  <si>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</si>
  <si>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</si>
  <si>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</si>
  <si>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</si>
  <si>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</si>
  <si>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</si>
  <si>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</si>
  <si>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</si>
  <si>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</si>
  <si>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</si>
  <si>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</si>
  <si>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</si>
  <si>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</si>
  <si>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</si>
  <si>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</si>
  <si>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</si>
  <si>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</si>
  <si>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</si>
  <si>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</si>
  <si>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</si>
  <si>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</si>
  <si>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</si>
  <si>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</si>
  <si>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</si>
  <si>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</si>
  <si>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</si>
  <si>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</si>
  <si>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</si>
  <si>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</si>
  <si>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</si>
  <si>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</si>
  <si>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</si>
  <si>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</si>
  <si>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</si>
  <si>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</si>
  <si>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</si>
  <si>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</si>
  <si>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</si>
  <si>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</si>
  <si>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</si>
  <si>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</si>
  <si>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</si>
  <si>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</si>
  <si>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</si>
  <si>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</si>
  <si>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</si>
  <si>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</si>
  <si>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</si>
  <si>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</si>
  <si>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</si>
  <si>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</si>
  <si>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</si>
  <si>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</si>
  <si>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</si>
  <si>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</si>
  <si>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</si>
  <si>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</si>
  <si>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</si>
  <si>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</si>
  <si>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</si>
  <si>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</si>
  <si>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</si>
  <si>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</si>
  <si>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</si>
  <si>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</si>
  <si>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</si>
  <si>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</si>
  <si>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</si>
  <si>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</si>
  <si>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</si>
  <si>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</si>
  <si>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</si>
  <si>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</si>
  <si>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</si>
  <si>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</si>
  <si>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</si>
  <si>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</si>
  <si>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</si>
  <si>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</si>
  <si>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</si>
  <si>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</si>
  <si>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</si>
  <si>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</si>
  <si>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</si>
  <si>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</si>
  <si>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</si>
  <si>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</si>
  <si>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</si>
  <si>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</si>
  <si>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</si>
  <si>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</si>
  <si>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</si>
  <si>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</si>
  <si>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</si>
  <si>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</si>
  <si>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</si>
  <si>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</si>
  <si>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</si>
  <si>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</si>
  <si>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</si>
  <si>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</si>
  <si>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</si>
  <si>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</si>
  <si>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</si>
  <si>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</si>
  <si>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</si>
  <si>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</si>
  <si>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</si>
  <si>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</si>
  <si>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</si>
  <si>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</si>
  <si>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</si>
  <si>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</si>
  <si>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</si>
  <si>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</si>
  <si>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</si>
  <si>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</si>
  <si>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</si>
  <si>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</si>
  <si>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</si>
  <si>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</si>
  <si>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</si>
  <si>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</si>
  <si>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</si>
  <si>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</si>
  <si>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</si>
  <si>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</si>
  <si>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</si>
  <si>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</si>
  <si>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</si>
  <si>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</si>
  <si>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</si>
  <si>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</si>
  <si>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</si>
  <si>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</si>
  <si>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</si>
  <si>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</si>
  <si>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</si>
  <si>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</si>
  <si>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</si>
  <si>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</si>
  <si>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</si>
  <si>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</si>
  <si>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</si>
  <si>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</si>
  <si>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</si>
  <si>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</si>
  <si>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</si>
  <si>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</si>
  <si>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</si>
  <si>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</si>
  <si>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</si>
  <si>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</si>
  <si>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</si>
  <si>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</si>
  <si>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</si>
  <si>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</si>
  <si>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</si>
  <si>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</si>
  <si>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</si>
  <si>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</si>
  <si>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</si>
  <si>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</si>
  <si>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</si>
  <si>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</si>
  <si>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</si>
  <si>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</si>
  <si>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</si>
  <si>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</si>
  <si>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</si>
  <si>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</si>
  <si>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</si>
  <si>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</si>
  <si>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</si>
  <si>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</si>
  <si>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</si>
  <si>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</si>
  <si>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</si>
  <si>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</si>
  <si>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</si>
  <si>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</si>
  <si>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</si>
  <si>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</si>
  <si>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</si>
  <si>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</si>
  <si>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</si>
  <si>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</si>
  <si>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</si>
  <si>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</si>
  <si>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</si>
  <si>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</si>
  <si>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</si>
  <si>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</si>
  <si>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</si>
  <si>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</si>
  <si>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</si>
  <si>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</si>
  <si>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</si>
  <si>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</si>
  <si>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</si>
  <si>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</si>
  <si>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</si>
  <si>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</si>
  <si>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</si>
  <si>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</si>
  <si>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</si>
  <si>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</si>
  <si>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</si>
  <si>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</si>
  <si>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</si>
  <si>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</si>
  <si>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</si>
  <si>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</si>
  <si>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</si>
  <si>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</si>
  <si>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</si>
  <si>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</si>
  <si>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</si>
  <si>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</si>
  <si>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</si>
  <si>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</si>
  <si>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</si>
  <si>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</si>
  <si>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</si>
  <si>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</si>
  <si>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</si>
  <si>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</si>
  <si>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</si>
  <si>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</si>
  <si>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</si>
  <si>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</si>
  <si>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</si>
  <si>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</si>
  <si>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</si>
  <si>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</si>
  <si>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</si>
  <si>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</si>
  <si>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</si>
  <si>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</si>
  <si>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</si>
  <si>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</si>
  <si>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</si>
  <si>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</si>
  <si>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</si>
  <si>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</si>
  <si>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</si>
  <si>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</si>
  <si>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</si>
  <si>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</si>
  <si>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</si>
  <si>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</si>
  <si>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</si>
  <si>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</si>
  <si>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</si>
  <si>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</si>
  <si>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</si>
  <si>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</si>
  <si>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</si>
  <si>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</si>
  <si>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</si>
  <si>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</si>
  <si>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</si>
  <si>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</si>
  <si>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</si>
  <si>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</si>
  <si>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</si>
  <si>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</si>
  <si>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</si>
  <si>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</si>
  <si>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</si>
  <si>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</si>
  <si>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</si>
  <si>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</si>
  <si>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</si>
  <si>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</si>
  <si>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</si>
  <si>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</si>
  <si>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</si>
  <si>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</si>
  <si>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</si>
  <si>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</si>
  <si>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</si>
  <si>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</si>
  <si>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</si>
  <si>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</si>
  <si>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</si>
  <si>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</si>
  <si>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</si>
  <si>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</si>
  <si>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</si>
  <si>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</si>
  <si>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</si>
  <si>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</si>
  <si>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</si>
  <si>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</si>
  <si>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</si>
  <si>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</si>
  <si>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</si>
  <si>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</si>
  <si>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</si>
  <si>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</si>
  <si>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</si>
  <si>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</si>
  <si>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</si>
  <si>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</si>
  <si>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</si>
  <si>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</si>
  <si>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</si>
  <si>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</si>
  <si>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</si>
  <si>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</si>
  <si>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</si>
  <si>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</si>
  <si>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</si>
  <si>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</si>
  <si>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</si>
  <si>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</si>
  <si>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</si>
  <si>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</si>
  <si>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</si>
  <si>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</si>
  <si>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</si>
  <si>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</si>
  <si>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</si>
  <si>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</si>
  <si>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</si>
  <si>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</si>
  <si>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</si>
  <si>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</si>
  <si>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</si>
  <si>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</si>
  <si>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</si>
  <si>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</si>
  <si>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</si>
  <si>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</si>
  <si>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</si>
  <si>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</si>
  <si>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</si>
  <si>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</si>
  <si>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</si>
  <si>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</si>
  <si>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</si>
  <si>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</si>
  <si>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</si>
  <si>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</si>
  <si>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</si>
  <si>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</si>
  <si>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</si>
  <si>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</si>
  <si>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</si>
  <si>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</si>
  <si>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</si>
  <si>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</si>
  <si>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</si>
  <si>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</si>
  <si>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</si>
  <si>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</si>
  <si>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</si>
  <si>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</si>
  <si>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</si>
  <si>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</si>
  <si>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</si>
  <si>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</si>
  <si>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</si>
  <si>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</si>
  <si>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</si>
  <si>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</si>
  <si>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</si>
  <si>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</si>
  <si>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</si>
  <si>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</si>
  <si>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</si>
  <si>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</si>
  <si>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</si>
  <si>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</si>
  <si>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</si>
  <si>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</si>
  <si>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</si>
  <si>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</si>
  <si>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</si>
  <si>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</si>
  <si>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</si>
  <si>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</si>
  <si>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</si>
  <si>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</si>
  <si>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</si>
  <si>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</si>
  <si>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</si>
  <si>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</si>
  <si>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</si>
  <si>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</si>
  <si>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</si>
  <si>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</si>
  <si>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</si>
  <si>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</si>
  <si>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</si>
  <si>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</si>
  <si>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</si>
  <si>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</si>
  <si>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</si>
  <si>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</si>
  <si>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</si>
  <si>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</si>
  <si>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</si>
  <si>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</si>
  <si>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</si>
  <si>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</si>
  <si>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</si>
  <si>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</si>
  <si>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</si>
  <si>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</si>
  <si>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</si>
  <si>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</si>
  <si>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</si>
  <si>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</si>
  <si>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</si>
  <si>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</si>
  <si>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</si>
  <si>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</si>
  <si>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</si>
  <si>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</si>
  <si>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</si>
  <si>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</si>
  <si>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</si>
  <si>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</si>
  <si>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</si>
  <si>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</si>
  <si>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</si>
  <si>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</si>
  <si>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</si>
  <si>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</si>
  <si>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</si>
  <si>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</si>
  <si>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</si>
  <si>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</si>
  <si>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</si>
  <si>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</si>
  <si>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</si>
  <si>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</si>
  <si>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</si>
  <si>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</si>
  <si>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</si>
  <si>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</si>
  <si>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</si>
  <si>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</si>
  <si>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</si>
  <si>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</si>
  <si>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</si>
  <si>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</si>
  <si>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</si>
  <si>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</si>
  <si>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</si>
  <si>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</si>
  <si>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</si>
  <si>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</si>
  <si>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</si>
  <si>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</si>
  <si>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</si>
  <si>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</si>
  <si>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</si>
  <si>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</si>
  <si>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</si>
  <si>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</si>
  <si>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</si>
  <si>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</si>
  <si>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</si>
  <si>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</si>
  <si>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</si>
  <si>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</si>
  <si>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</si>
  <si>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</si>
  <si>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</si>
  <si>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</si>
  <si>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</si>
  <si>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</si>
  <si>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</si>
  <si>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</si>
  <si>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</si>
  <si>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</si>
  <si>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</si>
  <si>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</si>
  <si>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</si>
  <si>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</si>
  <si>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</si>
  <si>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</si>
  <si>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</si>
  <si>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</si>
  <si>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</si>
  <si>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</si>
  <si>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</si>
  <si>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</si>
  <si>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</si>
  <si>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</si>
  <si>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</si>
  <si>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</si>
  <si>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</si>
  <si>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</si>
  <si>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</si>
  <si>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</si>
  <si>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</si>
  <si>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</si>
  <si>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</si>
  <si>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</si>
  <si>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</si>
  <si>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</si>
  <si>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</si>
  <si>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</si>
  <si>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</si>
  <si>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</si>
  <si>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</si>
  <si>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</si>
  <si>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</si>
  <si>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</si>
  <si>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</si>
  <si>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</si>
  <si>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</si>
  <si>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</si>
  <si>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</si>
  <si>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</si>
  <si>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</si>
  <si>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</si>
  <si>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</si>
  <si>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</si>
  <si>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</si>
  <si>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</si>
  <si>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</si>
  <si>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</si>
  <si>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</si>
  <si>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</si>
  <si>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</si>
  <si>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</si>
  <si>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</si>
  <si>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</si>
  <si>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</si>
  <si>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</si>
  <si>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</si>
  <si>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</si>
  <si>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</si>
  <si>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</si>
  <si>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</si>
  <si>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</si>
  <si>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</si>
  <si>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</si>
  <si>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</si>
  <si>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</si>
  <si>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</si>
  <si>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</si>
  <si>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</si>
  <si>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</si>
  <si>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</si>
  <si>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</si>
  <si>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</si>
  <si>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</si>
  <si>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</si>
  <si>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</si>
  <si>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</si>
  <si>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</si>
  <si>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</si>
  <si>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</si>
  <si>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</si>
  <si>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</si>
  <si>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</si>
  <si>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</si>
  <si>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</si>
  <si>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</si>
  <si>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</si>
  <si>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</si>
  <si>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</si>
  <si>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</si>
  <si>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</si>
  <si>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</si>
  <si>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</si>
  <si>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</si>
  <si>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</si>
  <si>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</si>
  <si>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</si>
  <si>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</si>
  <si>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</si>
  <si>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</si>
  <si>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</si>
  <si>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</si>
  <si>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</si>
  <si>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</si>
  <si>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</si>
  <si>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</si>
  <si>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</si>
  <si>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</si>
  <si>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</si>
  <si>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</si>
  <si>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</si>
  <si>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</si>
  <si>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</si>
  <si>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</si>
  <si>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</si>
  <si>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</si>
  <si>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</si>
  <si>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</si>
  <si>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</si>
  <si>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</si>
  <si>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</si>
  <si>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</si>
  <si>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</si>
  <si>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</si>
  <si>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</si>
  <si>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</si>
  <si>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</si>
  <si>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</si>
  <si>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</si>
  <si>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</si>
  <si>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</si>
  <si>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</si>
  <si>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</si>
  <si>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</si>
  <si>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</si>
  <si>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</si>
  <si>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</si>
  <si>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</si>
  <si>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</si>
  <si>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</si>
  <si>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</si>
  <si>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</si>
  <si>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</si>
  <si>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</si>
  <si>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</si>
  <si>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</si>
  <si>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</si>
  <si>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</si>
  <si>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</si>
  <si>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</si>
  <si>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</si>
  <si>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</si>
  <si>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</si>
  <si>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</si>
  <si>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</si>
  <si>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</si>
  <si>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</si>
  <si>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</si>
  <si>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</si>
  <si>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</si>
  <si>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</si>
  <si>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</si>
  <si>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</si>
  <si>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</si>
  <si>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</si>
  <si>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</si>
  <si>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</si>
  <si>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</si>
  <si>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</si>
  <si>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</si>
  <si>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</si>
  <si>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</si>
  <si>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</si>
  <si>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</si>
  <si>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</si>
  <si>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</si>
  <si>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</si>
  <si>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</si>
  <si>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</si>
  <si>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</si>
  <si>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</si>
  <si>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</si>
  <si>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</si>
  <si>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</si>
  <si>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</si>
  <si>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</si>
  <si>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</si>
  <si>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</si>
  <si>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</si>
  <si>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</si>
  <si>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</si>
  <si>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</si>
  <si>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</si>
  <si>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</si>
  <si>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</si>
  <si>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</si>
  <si>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</si>
  <si>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</si>
  <si>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</si>
  <si>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</si>
  <si>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</si>
  <si>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</si>
  <si>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</si>
  <si>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</si>
  <si>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</si>
  <si>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</si>
  <si>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</si>
  <si>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</si>
  <si>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</si>
  <si>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</si>
  <si>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</si>
  <si>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</si>
  <si>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</si>
  <si>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</si>
  <si>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</si>
  <si>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</si>
  <si>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</si>
  <si>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</si>
  <si>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</si>
  <si>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</si>
  <si>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</si>
  <si>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</si>
  <si>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</si>
  <si>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</si>
  <si>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</si>
  <si>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</si>
  <si>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</si>
  <si>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</si>
  <si>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</si>
  <si>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</si>
  <si>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</si>
  <si>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</si>
  <si>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</si>
  <si>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</si>
  <si>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</si>
  <si>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</si>
  <si>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</si>
  <si>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</si>
  <si>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</si>
  <si>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</si>
  <si>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</si>
  <si>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</si>
  <si>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</si>
  <si>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</si>
  <si>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</si>
  <si>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</si>
  <si>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</si>
  <si>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</si>
  <si>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</si>
  <si>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</si>
  <si>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</si>
  <si>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</si>
  <si>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</si>
  <si>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</si>
  <si>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</si>
  <si>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</si>
  <si>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</si>
  <si>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</si>
  <si>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</si>
  <si>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</si>
  <si>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</si>
  <si>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</si>
  <si>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</si>
  <si>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</si>
  <si>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</si>
  <si>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</si>
  <si>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</si>
  <si>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</si>
  <si>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</si>
  <si>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</si>
  <si>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</si>
  <si>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</si>
  <si>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</si>
  <si>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</si>
  <si>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</si>
  <si>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</si>
  <si>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</si>
  <si>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</si>
  <si>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</si>
  <si>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</si>
  <si>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</si>
  <si>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</si>
  <si>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</si>
  <si>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</si>
  <si>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</si>
  <si>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</si>
  <si>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</si>
  <si>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</si>
  <si>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</si>
  <si>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</si>
  <si>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</si>
  <si>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</si>
  <si>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</si>
  <si>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</si>
  <si>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</si>
  <si>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</si>
  <si>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</si>
  <si>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</si>
  <si>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</si>
  <si>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</si>
  <si>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</si>
  <si>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</si>
  <si>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</si>
  <si>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</si>
  <si>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</si>
  <si>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</si>
  <si>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</si>
  <si>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</si>
  <si>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</si>
  <si>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</si>
  <si>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</si>
  <si>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</si>
  <si>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</si>
  <si>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</si>
  <si>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</si>
  <si>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</si>
  <si>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</si>
  <si>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</si>
  <si>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</si>
  <si>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</si>
  <si>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</si>
  <si>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</si>
  <si>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</si>
  <si>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</si>
  <si>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</si>
  <si>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</si>
  <si>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</si>
  <si>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</si>
  <si>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</si>
  <si>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</si>
  <si>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</si>
  <si>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</si>
  <si>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</si>
  <si>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</si>
  <si>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</si>
  <si>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</si>
  <si>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</si>
  <si>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</si>
  <si>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</si>
  <si>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</si>
  <si>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</si>
  <si>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</si>
  <si>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</si>
  <si>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</si>
  <si>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</si>
  <si>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</si>
  <si>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</si>
  <si>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</si>
  <si>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</si>
  <si>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</si>
  <si>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</si>
  <si>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</si>
  <si>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</si>
  <si>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</si>
  <si>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</si>
  <si>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</si>
  <si>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</si>
  <si>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</si>
  <si>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</si>
  <si>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</si>
  <si>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</si>
  <si>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</si>
  <si>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</si>
  <si>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</si>
  <si>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</si>
  <si>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</si>
  <si>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</si>
  <si>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</si>
  <si>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</si>
  <si>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</si>
  <si>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</si>
  <si>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</si>
  <si>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</si>
  <si>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</si>
  <si>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</si>
  <si>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</si>
  <si>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</si>
  <si>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</si>
  <si>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</si>
  <si>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</si>
  <si>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</si>
  <si>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</si>
  <si>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</si>
  <si>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</si>
  <si>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</si>
  <si>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</si>
  <si>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</si>
  <si>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</si>
  <si>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</si>
  <si>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</si>
  <si>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</si>
  <si>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</si>
  <si>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</si>
  <si>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</si>
  <si>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</si>
  <si>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</si>
  <si>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</si>
  <si>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</si>
  <si>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</si>
  <si>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</si>
  <si>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</si>
  <si>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</si>
  <si>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</si>
  <si>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</si>
  <si>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</si>
  <si>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</si>
  <si>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</si>
  <si>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</si>
  <si>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</si>
  <si>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</si>
  <si>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</si>
  <si>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</si>
  <si>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</si>
  <si>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</si>
  <si>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</si>
  <si>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</si>
  <si>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</si>
  <si>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</si>
  <si>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</si>
  <si>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</si>
  <si>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</si>
  <si>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</si>
  <si>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</si>
  <si>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</si>
  <si>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</si>
  <si>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</si>
  <si>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</si>
  <si>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</si>
  <si>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</si>
  <si>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</si>
  <si>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</si>
  <si>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</si>
  <si>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</si>
  <si>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</si>
  <si>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</si>
  <si>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</si>
  <si>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</si>
  <si>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</si>
  <si>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</si>
  <si>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</si>
  <si>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</si>
  <si>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</si>
  <si>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</si>
  <si>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</si>
  <si>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</si>
  <si>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</si>
  <si>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</si>
  <si>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</si>
  <si>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</si>
  <si>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</si>
  <si>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</si>
  <si>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</si>
  <si>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</si>
  <si>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</si>
  <si>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</si>
  <si>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</si>
  <si>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</si>
  <si>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</si>
  <si>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</si>
  <si>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</si>
  <si>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</si>
  <si>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</si>
  <si>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</si>
  <si>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</si>
  <si>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</si>
  <si>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</si>
  <si>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</si>
  <si>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</si>
  <si>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</si>
  <si>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</si>
  <si>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</si>
  <si>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</si>
  <si>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</si>
  <si>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</si>
  <si>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</si>
  <si>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</si>
  <si>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</si>
  <si>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</si>
  <si>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</si>
  <si>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</si>
  <si>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</si>
  <si>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</si>
  <si>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</si>
  <si>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</si>
  <si>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</si>
  <si>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</si>
  <si>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</si>
  <si>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</si>
  <si>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</si>
  <si>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</si>
  <si>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</si>
  <si>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</si>
  <si>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</si>
  <si>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</si>
  <si>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</si>
  <si>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</si>
  <si>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</si>
  <si>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</si>
  <si>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</si>
  <si>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</si>
  <si>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</si>
  <si>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</si>
  <si>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</si>
  <si>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</si>
  <si>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</si>
  <si>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</si>
  <si>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</si>
  <si>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</si>
  <si>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</si>
  <si>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</si>
  <si>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</si>
  <si>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</si>
  <si>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</si>
  <si>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</si>
  <si>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</si>
  <si>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</si>
  <si>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</si>
  <si>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</si>
  <si>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</si>
  <si>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</si>
  <si>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</si>
  <si>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</si>
  <si>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</si>
  <si>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</si>
  <si>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</si>
  <si>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</si>
  <si>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</si>
  <si>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</si>
  <si>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</si>
  <si>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</si>
  <si>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</si>
  <si>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</si>
  <si>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</si>
  <si>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</si>
  <si>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</si>
  <si>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</si>
  <si>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</si>
  <si>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</si>
  <si>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</si>
  <si>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</si>
  <si>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</si>
  <si>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</si>
  <si>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</si>
  <si>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</si>
  <si>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</si>
  <si>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</si>
  <si>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</si>
  <si>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</si>
  <si>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</si>
  <si>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</si>
  <si>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</si>
  <si>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</si>
  <si>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</si>
  <si>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</si>
  <si>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</si>
  <si>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</si>
  <si>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</si>
  <si>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</si>
  <si>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</si>
  <si>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</si>
  <si>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</si>
  <si>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</si>
  <si>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</si>
  <si>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</si>
  <si>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</si>
  <si>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</si>
  <si>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</si>
  <si>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</si>
  <si>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</si>
  <si>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</si>
  <si>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</si>
  <si>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</si>
  <si>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</si>
  <si>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</si>
  <si>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</si>
  <si>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</si>
  <si>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</si>
  <si>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</si>
  <si>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</si>
  <si>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</si>
  <si>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</si>
  <si>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</si>
  <si>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</si>
  <si>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</si>
  <si>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</si>
  <si>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</si>
  <si>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</si>
  <si>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</si>
  <si>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</si>
  <si>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</si>
  <si>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</si>
  <si>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</si>
  <si>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</si>
  <si>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</si>
  <si>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</si>
  <si>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</si>
  <si>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</si>
  <si>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</si>
  <si>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</si>
  <si>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</si>
  <si>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</si>
  <si>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</si>
  <si>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</si>
  <si>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</si>
  <si>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</si>
  <si>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</si>
  <si>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</si>
  <si>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</si>
  <si>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</si>
  <si>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</si>
  <si>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</si>
  <si>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</si>
  <si>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</si>
  <si>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</si>
  <si>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</si>
  <si>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</si>
  <si>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</si>
  <si>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</si>
  <si>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</si>
  <si>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</si>
  <si>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</si>
  <si>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</si>
  <si>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</si>
  <si>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</si>
  <si>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</si>
  <si>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</si>
  <si>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</si>
  <si>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</si>
  <si>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</si>
  <si>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</si>
  <si>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</si>
  <si>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</si>
  <si>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</si>
  <si>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</si>
  <si>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</si>
  <si>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</si>
  <si>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</si>
  <si>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</si>
  <si>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</si>
  <si>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</si>
  <si>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</si>
  <si>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</si>
  <si>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</si>
  <si>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</si>
  <si>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</si>
  <si>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</si>
  <si>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</si>
  <si>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</si>
  <si>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</si>
  <si>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</si>
  <si>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</si>
  <si>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</si>
  <si>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</si>
  <si>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</si>
  <si>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</si>
  <si>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</si>
  <si>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</si>
  <si>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</si>
  <si>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</si>
  <si>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</si>
  <si>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</si>
  <si>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</si>
  <si>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</si>
  <si>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</si>
  <si>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</si>
  <si>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</si>
  <si>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</si>
  <si>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</si>
  <si>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</si>
  <si>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</si>
  <si>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</si>
  <si>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</si>
  <si>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</si>
  <si>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</si>
  <si>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</si>
  <si>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</si>
  <si>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</si>
  <si>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</si>
  <si>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</si>
  <si>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</si>
  <si>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</si>
  <si>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</si>
  <si>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</si>
  <si>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</si>
  <si>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</si>
  <si>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</si>
  <si>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</si>
  <si>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</si>
  <si>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</si>
  <si>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</si>
  <si>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</si>
  <si>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</si>
  <si>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</si>
  <si>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</si>
  <si>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</si>
  <si>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</si>
  <si>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</si>
  <si>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</si>
  <si>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</si>
  <si>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</si>
  <si>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</si>
  <si>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</si>
  <si>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</si>
  <si>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</si>
  <si>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</si>
  <si>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</si>
  <si>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</si>
  <si>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</si>
  <si>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</si>
  <si>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</si>
  <si>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</si>
  <si>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</si>
  <si>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</si>
  <si>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</si>
  <si>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</si>
  <si>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</si>
  <si>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</si>
  <si>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</si>
  <si>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</si>
  <si>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</si>
  <si>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</si>
  <si>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</si>
  <si>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</si>
  <si>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</si>
  <si>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</si>
  <si>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</si>
  <si>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</si>
  <si>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</si>
  <si>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</si>
  <si>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</si>
  <si>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</si>
  <si>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</si>
  <si>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</si>
  <si>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</si>
  <si>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</si>
  <si>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</si>
  <si>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</si>
  <si>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</si>
  <si>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</si>
  <si>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</si>
  <si>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</si>
  <si>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</si>
  <si>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</si>
  <si>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</si>
  <si>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</si>
  <si>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</si>
  <si>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</si>
  <si>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</si>
  <si>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</si>
  <si>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</si>
  <si>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</si>
  <si>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</si>
  <si>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</si>
  <si>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</si>
  <si>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</si>
  <si>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</si>
  <si>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</si>
  <si>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</si>
  <si>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</si>
  <si>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</si>
  <si>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</si>
  <si>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</si>
  <si>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</si>
  <si>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</si>
  <si>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</si>
  <si>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</si>
  <si>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</si>
  <si>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</si>
  <si>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</si>
  <si>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</si>
  <si>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</si>
  <si>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</si>
  <si>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</si>
  <si>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</si>
  <si>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</si>
  <si>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</si>
  <si>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</si>
  <si>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</si>
  <si>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</si>
  <si>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</si>
  <si>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</si>
  <si>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</si>
  <si>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</si>
  <si>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</si>
  <si>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</si>
  <si>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</si>
  <si>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</si>
  <si>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</si>
  <si>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</si>
  <si>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</si>
  <si>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</si>
  <si>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</si>
  <si>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</si>
  <si>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</si>
  <si>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</si>
  <si>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</si>
  <si>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</si>
  <si>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</si>
  <si>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</si>
  <si>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</si>
  <si>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</si>
  <si>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</si>
  <si>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</si>
  <si>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</si>
  <si>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</si>
  <si>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</si>
  <si>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</si>
  <si>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</si>
  <si>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</si>
  <si>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</si>
  <si>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</si>
  <si>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</si>
  <si>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</si>
  <si>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</si>
  <si>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</si>
  <si>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</si>
  <si>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</si>
  <si>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</si>
  <si>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</si>
  <si>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</si>
  <si>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</si>
  <si>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</si>
  <si>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</si>
  <si>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</si>
  <si>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</si>
  <si>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</si>
  <si>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</si>
  <si>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</si>
  <si>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</si>
  <si>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</si>
  <si>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</si>
  <si>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</si>
  <si>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</si>
  <si>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</si>
  <si>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</si>
  <si>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</si>
  <si>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</si>
  <si>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</si>
  <si>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</si>
  <si>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</si>
  <si>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</si>
  <si>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</si>
  <si>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</si>
  <si>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</si>
  <si>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</si>
  <si>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</si>
  <si>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</si>
  <si>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</si>
  <si>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</si>
  <si>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</si>
  <si>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</si>
  <si>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</si>
  <si>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</si>
  <si>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</si>
  <si>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</si>
  <si>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</si>
  <si>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</si>
  <si>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</si>
  <si>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</si>
  <si>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</si>
  <si>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</si>
  <si>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</si>
  <si>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</si>
  <si>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</si>
  <si>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</si>
  <si>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</si>
  <si>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</si>
  <si>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</si>
  <si>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</si>
  <si>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</si>
  <si>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</si>
  <si>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</si>
  <si>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</si>
  <si>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</si>
  <si>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</si>
  <si>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</si>
  <si>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</si>
  <si>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</si>
  <si>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</si>
  <si>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</si>
  <si>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</si>
  <si>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</si>
  <si>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</si>
  <si>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</si>
  <si>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</si>
  <si>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</si>
  <si>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</si>
  <si>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</si>
  <si>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</si>
  <si>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</si>
  <si>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</si>
  <si>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</si>
  <si>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</si>
  <si>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</si>
  <si>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</si>
  <si>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</si>
  <si>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</si>
  <si>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</si>
  <si>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</si>
  <si>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</si>
  <si>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</si>
  <si>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</si>
  <si>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</si>
  <si>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</si>
  <si>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</si>
  <si>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</si>
  <si>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</si>
  <si>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</si>
  <si>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</si>
  <si>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</si>
  <si>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</si>
  <si>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</si>
  <si>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</si>
  <si>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</si>
  <si>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</si>
  <si>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</si>
  <si>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</si>
  <si>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</si>
  <si>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</si>
  <si>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</si>
  <si>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</si>
  <si>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</si>
  <si>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</si>
  <si>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</si>
  <si>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</si>
  <si>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</si>
  <si>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</si>
  <si>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</si>
  <si>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</si>
  <si>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</si>
  <si>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</si>
  <si>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</si>
  <si>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</si>
  <si>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</si>
  <si>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</si>
  <si>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</si>
  <si>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</si>
  <si>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</si>
  <si>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</si>
  <si>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</si>
  <si>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</si>
  <si>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</si>
  <si>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</si>
  <si>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</si>
  <si>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</si>
  <si>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</si>
  <si>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</si>
  <si>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</si>
  <si>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</si>
  <si>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</si>
  <si>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</si>
  <si>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</si>
  <si>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</si>
  <si>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</si>
  <si>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</si>
  <si>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</si>
  <si>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</si>
  <si>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</si>
  <si>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</si>
  <si>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</si>
  <si>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</si>
  <si>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</si>
  <si>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</si>
  <si>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</si>
  <si>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</si>
  <si>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</si>
  <si>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</si>
  <si>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</si>
  <si>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</si>
  <si>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</si>
  <si>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</si>
  <si>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</si>
  <si>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</si>
  <si>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</si>
  <si>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</si>
  <si>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</si>
  <si>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</si>
  <si>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</si>
  <si>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</si>
  <si>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</si>
  <si>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</si>
  <si>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</si>
  <si>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</si>
  <si>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</si>
  <si>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</si>
  <si>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</si>
  <si>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</si>
  <si>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</si>
  <si>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</si>
  <si>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</si>
  <si>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</si>
  <si>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</si>
  <si>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</si>
  <si>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</si>
  <si>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</si>
  <si>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</si>
  <si>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</si>
  <si>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</si>
  <si>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</si>
  <si>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</si>
  <si>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</si>
  <si>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</si>
  <si>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</si>
  <si>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</si>
  <si>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</si>
  <si>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</si>
  <si>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</si>
  <si>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</si>
  <si>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</si>
  <si>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</si>
  <si>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</si>
  <si>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</si>
  <si>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</si>
  <si>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</si>
  <si>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</si>
  <si>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</si>
  <si>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</si>
  <si>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</si>
  <si>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</si>
  <si>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</si>
  <si>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</si>
  <si>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</si>
  <si>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</si>
  <si>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</si>
  <si>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</si>
  <si>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</si>
  <si>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</si>
  <si>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</si>
  <si>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</si>
  <si>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</si>
  <si>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</si>
  <si>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</si>
  <si>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</si>
  <si>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</si>
  <si>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</si>
  <si>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</si>
  <si>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</si>
  <si>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</si>
  <si>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</si>
  <si>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</si>
  <si>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</si>
  <si>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</si>
  <si>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</si>
  <si>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</si>
  <si>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</si>
  <si>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</si>
  <si>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</si>
  <si>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</si>
  <si>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</si>
  <si>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</si>
  <si>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</si>
  <si>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</si>
  <si>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</si>
  <si>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</si>
  <si>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</si>
  <si>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</si>
  <si>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</si>
  <si>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</si>
  <si>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</si>
  <si>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</si>
  <si>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</si>
  <si>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</si>
  <si>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</si>
  <si>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</si>
  <si>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</si>
  <si>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</si>
  <si>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</si>
  <si>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</si>
  <si>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</si>
  <si>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</si>
  <si>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</si>
  <si>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</si>
  <si>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</si>
  <si>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</si>
  <si>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</si>
  <si>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</si>
  <si>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</si>
  <si>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</si>
  <si>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</si>
  <si>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</si>
  <si>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</si>
  <si>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</si>
  <si>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</si>
  <si>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</si>
  <si>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</si>
  <si>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</si>
  <si>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</si>
  <si>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</si>
  <si>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</si>
  <si>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</si>
  <si>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</si>
  <si>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</si>
  <si>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</si>
  <si>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</si>
  <si>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</si>
  <si>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</si>
  <si>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</si>
  <si>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</si>
  <si>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</si>
  <si>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</si>
  <si>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</si>
  <si>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</si>
  <si>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</si>
  <si>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</si>
  <si>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</si>
  <si>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</si>
  <si>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</si>
  <si>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</si>
  <si>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</si>
  <si>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</si>
  <si>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</si>
  <si>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</si>
  <si>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</si>
  <si>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</si>
  <si>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</si>
  <si>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</si>
  <si>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</si>
  <si>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</si>
  <si>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</si>
  <si>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</si>
  <si>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</si>
  <si>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</si>
  <si>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</si>
  <si>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</si>
  <si>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</si>
  <si>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</si>
  <si>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</si>
  <si>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</si>
  <si>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</si>
  <si>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</si>
  <si>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</si>
  <si>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</si>
  <si>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</si>
  <si>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</si>
  <si>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</si>
  <si>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</si>
  <si>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</si>
  <si>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</si>
  <si>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</si>
  <si>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</si>
  <si>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</si>
  <si>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</si>
  <si>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</si>
  <si>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</si>
  <si>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</si>
  <si>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</si>
  <si>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</si>
  <si>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</si>
  <si>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</si>
  <si>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</si>
  <si>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</si>
  <si>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</si>
  <si>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</si>
  <si>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</si>
  <si>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</si>
  <si>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</si>
  <si>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</si>
  <si>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</si>
  <si>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</si>
  <si>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</si>
  <si>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</si>
  <si>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</si>
  <si>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</si>
  <si>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</si>
  <si>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</si>
  <si>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</si>
  <si>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</si>
  <si>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</si>
  <si>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</si>
  <si>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</si>
  <si>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</si>
  <si>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</si>
  <si>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</si>
  <si>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</si>
  <si>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</si>
  <si>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</si>
  <si>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</si>
  <si>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</si>
  <si>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</si>
  <si>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</si>
  <si>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</si>
  <si>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</si>
  <si>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</si>
  <si>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</si>
  <si>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</si>
  <si>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</si>
  <si>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</si>
  <si>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</si>
  <si>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</si>
  <si>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</si>
  <si>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</si>
  <si>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</si>
  <si>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</si>
  <si>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</si>
  <si>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</si>
  <si>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</si>
  <si>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</si>
  <si>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</si>
  <si>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</si>
  <si>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</si>
  <si>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</si>
  <si>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</si>
  <si>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</si>
  <si>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</si>
  <si>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</si>
  <si>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</si>
  <si>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</si>
  <si>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</si>
  <si>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</si>
  <si>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</si>
  <si>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</si>
  <si>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</si>
  <si>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</si>
  <si>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</si>
  <si>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</si>
  <si>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</si>
  <si>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</si>
  <si>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</si>
  <si>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</si>
  <si>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</si>
  <si>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</si>
  <si>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</si>
  <si>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</si>
  <si>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</si>
  <si>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</si>
  <si>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</si>
  <si>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</si>
  <si>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</si>
  <si>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</si>
  <si>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</si>
  <si>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</si>
  <si>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</si>
  <si>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</si>
  <si>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</si>
  <si>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</si>
  <si>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</si>
  <si>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</si>
  <si>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</si>
  <si>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</si>
  <si>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</si>
  <si>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</si>
  <si>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</si>
  <si>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</si>
  <si>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</si>
  <si>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</si>
  <si>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</si>
  <si>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</si>
  <si>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</si>
  <si>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</si>
  <si>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</si>
  <si>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</si>
  <si>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</si>
  <si>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</si>
  <si>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</si>
  <si>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</si>
  <si>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</si>
  <si>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</si>
  <si>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</si>
  <si>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</si>
  <si>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</si>
  <si>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</si>
  <si>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</si>
  <si>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</si>
  <si>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</si>
  <si>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</si>
  <si>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</si>
  <si>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</si>
  <si>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</si>
  <si>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</si>
  <si>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</si>
  <si>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</si>
  <si>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</si>
  <si>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</si>
  <si>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</si>
  <si>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</si>
  <si>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</si>
  <si>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</si>
  <si>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</si>
  <si>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</si>
  <si>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</si>
  <si>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</si>
  <si>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</si>
  <si>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</si>
  <si>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</si>
  <si>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</si>
  <si>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</si>
  <si>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</si>
  <si>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</si>
  <si>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</si>
  <si>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</si>
  <si>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</si>
  <si>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</si>
  <si>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</si>
  <si>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</si>
  <si>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</si>
  <si>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</si>
  <si>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</si>
  <si>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</si>
  <si>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</si>
  <si>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</si>
  <si>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</si>
  <si>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</si>
  <si>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</si>
  <si>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</si>
  <si>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</si>
  <si>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</si>
  <si>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</si>
  <si>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</si>
  <si>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</si>
  <si>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</si>
  <si>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</si>
  <si>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</si>
  <si>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</si>
  <si>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</si>
  <si>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</si>
  <si>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</si>
  <si>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</si>
  <si>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</si>
  <si>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</si>
  <si>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</si>
  <si>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</si>
  <si>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</si>
  <si>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</si>
  <si>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</si>
  <si>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</si>
  <si>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</si>
  <si>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</si>
  <si>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</si>
  <si>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</si>
  <si>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</si>
  <si>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</si>
  <si>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</si>
  <si>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</si>
  <si>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</si>
  <si>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</si>
  <si>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</si>
  <si>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</si>
  <si>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</si>
  <si>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</si>
  <si>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</si>
  <si>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</si>
  <si>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</si>
  <si>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</si>
  <si>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</si>
  <si>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</si>
  <si>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</si>
  <si>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</si>
  <si>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</si>
  <si>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</si>
  <si>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</si>
  <si>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</si>
  <si>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</si>
  <si>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</si>
  <si>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</si>
  <si>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</si>
  <si>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</si>
  <si>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</si>
  <si>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</si>
  <si>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</si>
  <si>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</si>
  <si>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</si>
  <si>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</si>
  <si>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</si>
  <si>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</si>
  <si>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</si>
  <si>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</si>
  <si>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</si>
  <si>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</si>
  <si>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</si>
  <si>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</si>
  <si>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</si>
  <si>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</si>
  <si>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</si>
  <si>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</si>
  <si>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</si>
  <si>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</si>
  <si>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</si>
  <si>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</si>
  <si>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</si>
  <si>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</si>
  <si>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</si>
  <si>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</si>
  <si>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</si>
  <si>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</si>
  <si>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</si>
  <si>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</si>
  <si>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</si>
  <si>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</si>
  <si>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</si>
  <si>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</si>
  <si>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</si>
  <si>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</si>
  <si>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</si>
  <si>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</si>
  <si>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</si>
  <si>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</si>
  <si>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</si>
  <si>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</si>
  <si>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</si>
  <si>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</si>
  <si>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</si>
  <si>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</si>
  <si>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</si>
  <si>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</si>
  <si>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</si>
  <si>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</si>
  <si>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</si>
  <si>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</si>
  <si>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</si>
  <si>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</si>
  <si>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</si>
  <si>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</si>
  <si>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</si>
  <si>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</si>
  <si>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</si>
  <si>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</si>
  <si>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</si>
  <si>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</si>
  <si>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</si>
  <si>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</si>
  <si>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</si>
  <si>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</si>
  <si>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</si>
  <si>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</si>
  <si>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</si>
  <si>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</si>
  <si>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</si>
  <si>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</si>
  <si>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</si>
  <si>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</si>
  <si>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</si>
  <si>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</si>
  <si>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</si>
  <si>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</si>
  <si>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</si>
  <si>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</si>
  <si>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</si>
  <si>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</si>
  <si>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</si>
  <si>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</si>
  <si>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</si>
  <si>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</si>
  <si>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</si>
  <si>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</si>
  <si>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</si>
  <si>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</si>
  <si>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</si>
  <si>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</si>
  <si>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</si>
  <si>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</si>
  <si>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</si>
  <si>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</si>
  <si>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</si>
  <si>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</si>
  <si>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</si>
  <si>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</si>
  <si>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</si>
  <si>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</si>
  <si>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</si>
  <si>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</si>
  <si>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</si>
  <si>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</si>
  <si>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</si>
  <si>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</si>
  <si>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</si>
  <si>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</si>
  <si>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</si>
  <si>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</si>
  <si>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</si>
  <si>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</si>
  <si>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</si>
  <si>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</si>
  <si>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</si>
  <si>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</si>
  <si>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</si>
  <si>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</si>
  <si>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</si>
  <si>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</si>
  <si>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</si>
  <si>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</si>
  <si>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</si>
  <si>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</si>
  <si>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</si>
  <si>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</si>
  <si>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</si>
  <si>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</si>
  <si>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</si>
  <si>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</si>
  <si>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</si>
  <si>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</si>
  <si>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</si>
  <si>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</si>
  <si>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</si>
  <si>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</si>
  <si>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</si>
  <si>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</si>
  <si>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</si>
  <si>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</si>
  <si>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</si>
  <si>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</si>
  <si>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</si>
  <si>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</si>
  <si>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</si>
  <si>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</si>
  <si>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</si>
  <si>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</si>
  <si>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</si>
  <si>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</si>
  <si>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</si>
  <si>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</si>
  <si>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</si>
  <si>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</si>
  <si>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</si>
  <si>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</si>
  <si>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</si>
  <si>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</si>
  <si>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</si>
  <si>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</si>
  <si>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</si>
  <si>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</si>
  <si>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</si>
  <si>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</si>
  <si>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</si>
  <si>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</si>
  <si>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</si>
  <si>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</si>
  <si>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</si>
  <si>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</si>
  <si>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</si>
  <si>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</si>
  <si>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</si>
  <si>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</si>
  <si>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</si>
  <si>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</si>
  <si>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</si>
  <si>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</si>
  <si>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</si>
  <si>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</si>
  <si>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</si>
  <si>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</si>
  <si>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</si>
  <si>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</si>
  <si>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</si>
  <si>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</si>
  <si>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</si>
  <si>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</si>
  <si>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</si>
  <si>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</si>
  <si>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</si>
  <si>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</si>
  <si>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</si>
  <si>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</si>
  <si>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</si>
  <si>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</si>
  <si>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</si>
  <si>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</si>
  <si>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</si>
  <si>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</si>
  <si>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</si>
  <si>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</si>
  <si>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</si>
  <si>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</si>
  <si>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</si>
  <si>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</si>
  <si>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</si>
  <si>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</si>
  <si>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</si>
  <si>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</si>
  <si>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</si>
  <si>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</si>
  <si>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</si>
  <si>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</si>
  <si>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</si>
  <si>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</si>
  <si>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</si>
  <si>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</si>
  <si>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</si>
  <si>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</si>
  <si>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</si>
  <si>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</si>
  <si>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</si>
  <si>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</si>
  <si>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</si>
  <si>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</si>
  <si>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</si>
  <si>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</si>
  <si>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</si>
  <si>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</si>
  <si>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</si>
  <si>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</si>
  <si>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</si>
  <si>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</si>
  <si>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</si>
  <si>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</si>
  <si>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</si>
  <si>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</si>
  <si>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</si>
  <si>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</si>
  <si>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</si>
  <si>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</si>
  <si>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</si>
  <si>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</si>
  <si>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</si>
  <si>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</si>
  <si>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</si>
  <si>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</si>
  <si>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</si>
  <si>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</si>
  <si>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</si>
  <si>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</si>
  <si>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</si>
  <si>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</si>
  <si>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</si>
  <si>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</si>
  <si>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</si>
  <si>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</si>
  <si>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</si>
  <si>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</si>
  <si>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</si>
  <si>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</si>
  <si>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</si>
  <si>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</si>
  <si>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</si>
  <si>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</si>
  <si>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</si>
  <si>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</si>
  <si>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</si>
  <si>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</si>
  <si>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</si>
  <si>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</si>
  <si>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</si>
  <si>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</si>
  <si>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</si>
  <si>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</si>
  <si>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</si>
  <si>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</si>
  <si>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</si>
  <si>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</si>
  <si>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</si>
  <si>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</si>
  <si>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</si>
  <si>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</si>
  <si>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</si>
  <si>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</si>
  <si>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</si>
  <si>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</si>
  <si>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</si>
  <si>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</si>
  <si>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</si>
  <si>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</si>
  <si>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</si>
  <si>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</si>
  <si>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</si>
  <si>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</si>
  <si>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</si>
  <si>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</si>
  <si>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</si>
  <si>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</si>
  <si>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</si>
  <si>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</si>
  <si>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</si>
  <si>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</si>
  <si>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</si>
  <si>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</si>
  <si>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</si>
  <si>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</si>
  <si>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</si>
  <si>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</si>
  <si>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</si>
  <si>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</si>
  <si>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</si>
  <si>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</si>
  <si>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</si>
  <si>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</si>
  <si>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</si>
  <si>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</si>
  <si>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</si>
  <si>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</si>
  <si>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</si>
  <si>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</si>
  <si>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</si>
  <si>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</si>
  <si>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</si>
  <si>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</si>
  <si>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</si>
  <si>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</si>
  <si>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</si>
  <si>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</si>
  <si>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</si>
  <si>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</si>
  <si>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</si>
  <si>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</si>
  <si>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</si>
  <si>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</si>
  <si>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</si>
  <si>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</si>
  <si>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</si>
  <si>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</si>
  <si>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</si>
  <si>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</si>
  <si>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</si>
  <si>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</si>
  <si>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</si>
  <si>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</si>
  <si>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</si>
  <si>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</si>
  <si>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</si>
  <si>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</si>
  <si>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</si>
  <si>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</si>
  <si>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</si>
  <si>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</si>
  <si>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</si>
  <si>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</si>
  <si>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</si>
  <si>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</si>
  <si>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</si>
  <si>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</si>
  <si>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</si>
  <si>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</si>
  <si>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</si>
  <si>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</si>
  <si>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</si>
  <si>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</si>
  <si>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</si>
  <si>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</si>
  <si>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</si>
  <si>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</si>
  <si>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</si>
  <si>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</si>
  <si>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</si>
  <si>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</si>
  <si>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</si>
  <si>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</si>
  <si>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</si>
  <si>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</si>
  <si>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</si>
  <si>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</si>
  <si>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</si>
  <si>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</si>
  <si>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</si>
  <si>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</si>
  <si>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</si>
  <si>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</si>
  <si>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</si>
  <si>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</si>
  <si>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</si>
  <si>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</si>
  <si>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</si>
  <si>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</si>
  <si>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</si>
  <si>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</si>
  <si>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</si>
  <si>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</si>
  <si>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</si>
  <si>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</si>
  <si>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</si>
  <si>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</si>
  <si>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</si>
  <si>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</si>
  <si>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</si>
  <si>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</si>
  <si>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</si>
  <si>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</si>
  <si>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</si>
  <si>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</si>
  <si>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</si>
  <si>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</si>
  <si>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</si>
  <si>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</si>
  <si>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</si>
  <si>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</si>
  <si>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</si>
  <si>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</si>
  <si>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</si>
  <si>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</si>
  <si>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</si>
  <si>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</si>
  <si>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</si>
  <si>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</si>
  <si>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</si>
  <si>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</si>
  <si>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</si>
  <si>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</si>
  <si>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</si>
  <si>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</si>
  <si>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</si>
  <si>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</si>
  <si>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</si>
  <si>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</si>
  <si>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</si>
  <si>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</si>
  <si>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</si>
  <si>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</si>
  <si>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</si>
  <si>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</si>
  <si>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</si>
  <si>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</si>
  <si>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</si>
  <si>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</si>
  <si>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</si>
  <si>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</si>
  <si>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</si>
  <si>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</si>
  <si>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</si>
  <si>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</si>
  <si>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</si>
  <si>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</si>
  <si>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</si>
  <si>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</si>
  <si>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</si>
  <si>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</si>
  <si>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</si>
  <si>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</si>
  <si>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</si>
  <si>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</si>
  <si>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</si>
  <si>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</si>
  <si>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</si>
  <si>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</si>
  <si>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</si>
  <si>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</si>
  <si>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</si>
  <si>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</si>
  <si>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</si>
  <si>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</si>
  <si>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</si>
  <si>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</si>
  <si>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</si>
  <si>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</si>
  <si>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</si>
  <si>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</si>
  <si>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</si>
  <si>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</si>
  <si>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</si>
  <si>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</si>
  <si>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</si>
  <si>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</si>
  <si>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</si>
  <si>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</si>
  <si>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</si>
  <si>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</si>
  <si>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</si>
  <si>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</si>
  <si>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</si>
  <si>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</si>
  <si>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</si>
  <si>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</si>
  <si>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</si>
  <si>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</si>
  <si>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</si>
  <si>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</si>
  <si>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</si>
  <si>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</si>
  <si>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</si>
  <si>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</si>
  <si>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</si>
  <si>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</si>
  <si>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</si>
  <si>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</si>
  <si>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</si>
  <si>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</si>
  <si>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</si>
  <si>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</si>
  <si>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</si>
  <si>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</si>
  <si>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</si>
  <si>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</si>
  <si>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</si>
  <si>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</si>
  <si>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</si>
  <si>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</si>
  <si>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</si>
  <si>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</si>
  <si>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</si>
  <si>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</si>
  <si>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</si>
  <si>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</si>
  <si>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</si>
  <si>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</si>
  <si>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</si>
  <si>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</si>
  <si>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</si>
  <si>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</si>
  <si>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</si>
  <si>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</si>
  <si>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</si>
  <si>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</si>
  <si>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</si>
  <si>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</si>
  <si>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</si>
  <si>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</si>
  <si>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</si>
  <si>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</si>
  <si>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</si>
  <si>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</si>
  <si>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</si>
  <si>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</si>
  <si>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</si>
  <si>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</si>
  <si>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</si>
  <si>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</si>
  <si>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</si>
  <si>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</si>
  <si>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</si>
  <si>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</si>
  <si>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</si>
  <si>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</si>
  <si>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</si>
  <si>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</si>
  <si>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</si>
  <si>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</si>
  <si>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</si>
  <si>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</si>
  <si>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</si>
  <si>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</si>
  <si>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</si>
  <si>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</si>
  <si>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</si>
  <si>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</si>
  <si>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</si>
  <si>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</si>
  <si>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</si>
  <si>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</si>
  <si>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</si>
  <si>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</si>
  <si>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</si>
  <si>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</si>
  <si>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</si>
  <si>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</si>
  <si>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</si>
  <si>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</si>
  <si>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</si>
  <si>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</si>
  <si>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</si>
  <si>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</si>
  <si>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</si>
  <si>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</si>
  <si>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</si>
  <si>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</si>
  <si>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</si>
  <si>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</si>
  <si>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</si>
  <si>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</si>
  <si>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</si>
  <si>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</si>
  <si>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</si>
  <si>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</si>
  <si>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</si>
  <si>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</si>
  <si>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</si>
  <si>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</si>
  <si>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</si>
  <si>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</si>
  <si>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</si>
  <si>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</si>
  <si>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</si>
  <si>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</si>
  <si>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</si>
  <si>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</si>
  <si>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</si>
  <si>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</si>
  <si>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</si>
  <si>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</si>
  <si>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</si>
  <si>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</si>
  <si>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</si>
  <si>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</si>
  <si>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</si>
  <si>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</si>
  <si>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</si>
  <si>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</si>
  <si>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</si>
  <si>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</si>
  <si>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</si>
  <si>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</si>
  <si>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</si>
  <si>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</si>
  <si>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</si>
  <si>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</si>
  <si>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</si>
  <si>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</si>
  <si>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</si>
  <si>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</si>
  <si>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</si>
  <si>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</si>
  <si>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</si>
  <si>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</si>
  <si>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</si>
  <si>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</si>
  <si>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</si>
  <si>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</si>
  <si>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</si>
  <si>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</si>
  <si>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</si>
  <si>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</si>
  <si>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</si>
  <si>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</si>
  <si>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</si>
  <si>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</si>
  <si>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</si>
  <si>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</si>
  <si>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</si>
  <si>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</si>
  <si>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</si>
  <si>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</si>
  <si>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</si>
  <si>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</si>
  <si>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</si>
  <si>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</si>
  <si>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</si>
  <si>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</si>
  <si>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</si>
  <si>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</si>
  <si>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</si>
  <si>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</si>
  <si>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</si>
  <si>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</si>
  <si>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</si>
  <si>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</si>
  <si>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</si>
  <si>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</si>
  <si>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</si>
  <si>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</si>
  <si>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</si>
  <si>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</si>
  <si>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</si>
  <si>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</si>
  <si>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</si>
  <si>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</si>
  <si>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</si>
  <si>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</si>
  <si>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</si>
  <si>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</si>
  <si>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</si>
  <si>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</si>
  <si>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</si>
  <si>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</si>
  <si>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</si>
  <si>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</si>
  <si>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</si>
  <si>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</si>
  <si>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</si>
  <si>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</si>
  <si>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</si>
  <si>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</si>
  <si>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</si>
  <si>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</si>
  <si>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</si>
  <si>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</si>
  <si>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</si>
  <si>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</si>
  <si>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</si>
  <si>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</si>
  <si>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</si>
  <si>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</si>
  <si>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</si>
  <si>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</si>
  <si>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</si>
  <si>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</si>
  <si>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</si>
  <si>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</si>
  <si>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</si>
  <si>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</si>
  <si>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</si>
  <si>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</si>
  <si>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</si>
  <si>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</si>
  <si>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</si>
  <si>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</si>
  <si>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</si>
  <si>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</si>
  <si>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</si>
  <si>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</si>
  <si>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</si>
  <si>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</si>
  <si>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</si>
  <si>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</si>
  <si>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</si>
  <si>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</si>
  <si>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</si>
  <si>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</si>
  <si>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</si>
  <si>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</si>
  <si>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</si>
  <si>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</si>
  <si>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</si>
  <si>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</si>
  <si>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</si>
  <si>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</si>
  <si>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</si>
  <si>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</si>
  <si>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</si>
  <si>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</si>
  <si>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</si>
  <si>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</si>
  <si>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</si>
  <si>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</si>
  <si>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</si>
  <si>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</si>
  <si>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</si>
  <si>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</si>
  <si>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</si>
  <si>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</si>
  <si>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</si>
  <si>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</si>
  <si>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</si>
  <si>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</si>
  <si>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</si>
  <si>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</si>
  <si>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</si>
  <si>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</si>
  <si>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</si>
  <si>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</si>
  <si>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</si>
  <si>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</si>
  <si>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</si>
  <si>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</si>
  <si>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</si>
  <si>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</si>
  <si>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</si>
  <si>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</si>
  <si>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</si>
  <si>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</si>
  <si>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</si>
  <si>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</si>
  <si>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</si>
  <si>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</si>
  <si>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</si>
  <si>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</si>
  <si>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</si>
  <si>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</si>
  <si>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</si>
  <si>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</si>
  <si>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</si>
  <si>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</si>
  <si>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</si>
  <si>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</si>
  <si>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</si>
  <si>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</si>
  <si>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</si>
  <si>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</si>
  <si>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</si>
  <si>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</si>
  <si>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</si>
  <si>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</si>
  <si>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</si>
  <si>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</si>
  <si>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</si>
  <si>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</si>
  <si>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</si>
  <si>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</si>
  <si>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</si>
  <si>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</si>
  <si>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</si>
  <si>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</si>
  <si>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</si>
  <si>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</si>
  <si>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</si>
  <si>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</si>
  <si>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</si>
  <si>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</si>
  <si>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</si>
  <si>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</si>
  <si>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</si>
  <si>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</si>
  <si>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</si>
  <si>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</si>
  <si>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</si>
  <si>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</si>
  <si>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</si>
  <si>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</si>
  <si>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</si>
  <si>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</si>
  <si>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</si>
  <si>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</si>
  <si>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</si>
  <si>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</si>
  <si>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</si>
  <si>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</si>
  <si>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</si>
  <si>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</si>
  <si>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</si>
  <si>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</si>
  <si>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</si>
  <si>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</si>
  <si>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</si>
  <si>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</si>
  <si>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</si>
  <si>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</si>
  <si>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</si>
  <si>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</si>
  <si>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</si>
  <si>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</si>
  <si>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</si>
  <si>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</si>
  <si>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</si>
  <si>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</si>
  <si>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</si>
  <si>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</si>
  <si>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</si>
  <si>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</si>
  <si>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</si>
  <si>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</si>
  <si>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</si>
  <si>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</si>
  <si>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</si>
  <si>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</si>
  <si>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</si>
  <si>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</si>
  <si>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</si>
  <si>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</si>
  <si>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</si>
  <si>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</si>
  <si>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</si>
  <si>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</si>
  <si>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</si>
  <si>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</si>
  <si>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</si>
  <si>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</si>
  <si>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</si>
  <si>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</si>
  <si>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</si>
  <si>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</si>
  <si>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</si>
  <si>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</si>
  <si>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</si>
  <si>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</si>
  <si>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</si>
  <si>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</si>
  <si>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</si>
  <si>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</si>
  <si>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</si>
  <si>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</si>
  <si>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</si>
  <si>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</si>
  <si>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</si>
  <si>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</si>
  <si>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</si>
  <si>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</si>
  <si>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</si>
  <si>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</si>
  <si>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</si>
  <si>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</si>
  <si>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</si>
  <si>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</si>
  <si>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</si>
  <si>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</si>
  <si>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</si>
  <si>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</si>
  <si>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</si>
  <si>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</si>
  <si>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</si>
  <si>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</si>
  <si>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</si>
  <si>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</si>
  <si>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</si>
  <si>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</si>
  <si>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</si>
  <si>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</si>
  <si>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</si>
  <si>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</si>
  <si>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</si>
  <si>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</si>
  <si>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</si>
  <si>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</si>
  <si>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</si>
  <si>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</si>
  <si>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</si>
  <si>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</si>
  <si>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</si>
  <si>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</si>
  <si>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</si>
  <si>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</si>
  <si>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</si>
  <si>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</si>
  <si>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</si>
  <si>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</si>
  <si>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</si>
  <si>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</si>
  <si>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</si>
  <si>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</si>
  <si>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</si>
  <si>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</si>
  <si>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</si>
  <si>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</si>
  <si>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</si>
  <si>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</si>
  <si>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</si>
  <si>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</si>
  <si>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</si>
  <si>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</si>
  <si>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</si>
  <si>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</si>
  <si>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</si>
  <si>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</si>
  <si>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</si>
  <si>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</si>
  <si>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</si>
  <si>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</si>
  <si>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</si>
  <si>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</si>
  <si>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</si>
  <si>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</si>
  <si>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</si>
  <si>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</si>
  <si>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</si>
  <si>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</si>
  <si>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</si>
  <si>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</si>
  <si>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</si>
  <si>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</si>
  <si>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</si>
  <si>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</si>
  <si>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</si>
  <si>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</si>
  <si>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</si>
  <si>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</si>
  <si>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</si>
  <si>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</si>
  <si>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</si>
  <si>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</si>
  <si>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</si>
  <si>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</si>
  <si>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</si>
  <si>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</si>
  <si>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</si>
  <si>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</si>
  <si>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</si>
  <si>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</si>
  <si>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</si>
  <si>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</si>
  <si>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</si>
  <si>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</si>
  <si>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</si>
  <si>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</si>
  <si>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</si>
  <si>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</si>
  <si>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</si>
  <si>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</si>
  <si>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</si>
  <si>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</si>
  <si>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</si>
  <si>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</si>
  <si>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</si>
  <si>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</si>
  <si>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</si>
  <si>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</si>
  <si>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</si>
  <si>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</si>
  <si>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</si>
  <si>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</si>
  <si>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</si>
  <si>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</si>
  <si>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</si>
  <si>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</si>
  <si>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</si>
  <si>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</si>
  <si>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</si>
  <si>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</si>
  <si>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</si>
  <si>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</si>
  <si>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</si>
  <si>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</si>
  <si>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</si>
  <si>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</si>
  <si>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</si>
  <si>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</si>
  <si>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</si>
  <si>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</si>
  <si>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</si>
  <si>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</si>
  <si>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</si>
  <si>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</si>
  <si>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</si>
  <si>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</si>
  <si>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</si>
  <si>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</si>
  <si>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</si>
  <si>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</si>
  <si>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</si>
  <si>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</si>
  <si>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</si>
  <si>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</si>
  <si>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</si>
  <si>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</si>
  <si>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</si>
  <si>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</si>
  <si>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</si>
  <si>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</si>
  <si>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</si>
  <si>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</si>
  <si>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</si>
  <si>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</si>
  <si>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</si>
  <si>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</si>
  <si>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</si>
  <si>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</si>
  <si>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</si>
  <si>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</si>
  <si>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</si>
  <si>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</si>
  <si>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</si>
  <si>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</si>
  <si>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</si>
  <si>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</si>
  <si>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</si>
  <si>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</si>
  <si>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</si>
  <si>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</si>
  <si>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</si>
  <si>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</si>
  <si>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</si>
  <si>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</si>
  <si>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</si>
  <si>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</si>
  <si>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</si>
  <si>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</si>
  <si>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</si>
  <si>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</si>
  <si>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</si>
  <si>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</si>
  <si>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</si>
  <si>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</si>
  <si>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</si>
  <si>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</si>
  <si>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</si>
  <si>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</si>
  <si>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</si>
  <si>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</si>
  <si>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</si>
  <si>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</si>
  <si>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</si>
  <si>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</si>
  <si>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</si>
  <si>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</si>
  <si>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</si>
  <si>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</si>
  <si>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</si>
  <si>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</si>
  <si>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</si>
  <si>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</si>
  <si>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</si>
  <si>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</si>
  <si>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</si>
  <si>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</si>
  <si>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</si>
  <si>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</si>
  <si>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</si>
  <si>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</si>
  <si>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</si>
  <si>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</si>
  <si>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</si>
  <si>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</si>
  <si>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</si>
  <si>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</si>
  <si>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</si>
  <si>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</si>
  <si>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</si>
  <si>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</si>
  <si>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</si>
  <si>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</si>
  <si>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</si>
  <si>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</si>
  <si>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</si>
  <si>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</si>
  <si>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</si>
  <si>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</si>
  <si>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</si>
  <si>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</si>
  <si>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</si>
  <si>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</si>
  <si>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</si>
  <si>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</si>
  <si>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</si>
  <si>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</si>
  <si>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</si>
  <si>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</si>
  <si>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</si>
  <si>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</si>
  <si>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</si>
  <si>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</si>
  <si>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</si>
  <si>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</si>
  <si>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</si>
  <si>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</si>
  <si>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</si>
  <si>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</si>
  <si>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</si>
  <si>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</si>
  <si>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</si>
  <si>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</si>
  <si>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</si>
  <si>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</si>
  <si>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</si>
  <si>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</si>
  <si>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</si>
  <si>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</si>
  <si>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</si>
  <si>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</si>
  <si>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</si>
  <si>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</si>
  <si>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</si>
  <si>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</si>
  <si>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</si>
  <si>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</si>
  <si>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</si>
  <si>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</si>
  <si>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</si>
  <si>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</si>
  <si>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</si>
  <si>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</si>
  <si>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</si>
  <si>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</si>
  <si>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</si>
  <si>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</si>
  <si>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</si>
  <si>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</si>
  <si>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</si>
  <si>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</si>
  <si>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</si>
  <si>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</si>
  <si>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</si>
  <si>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</si>
  <si>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</si>
  <si>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</si>
  <si>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</si>
  <si>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</si>
  <si>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</si>
  <si>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</si>
  <si>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</si>
  <si>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</si>
  <si>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</si>
  <si>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</si>
  <si>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</si>
  <si>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</si>
  <si>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</si>
  <si>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</si>
  <si>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</si>
  <si>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</si>
  <si>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</si>
  <si>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</si>
  <si>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</si>
  <si>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</si>
  <si>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</si>
  <si>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</si>
  <si>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</si>
  <si>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</si>
  <si>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</si>
  <si>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</si>
  <si>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</si>
  <si>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</si>
  <si>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</si>
  <si>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</si>
  <si>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</si>
  <si>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</si>
  <si>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</si>
  <si>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</si>
  <si>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</si>
  <si>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</si>
  <si>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</si>
  <si>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</si>
  <si>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</si>
  <si>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</si>
  <si>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</si>
  <si>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</si>
  <si>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</si>
  <si>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</si>
  <si>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</si>
  <si>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</si>
  <si>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</si>
  <si>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</si>
  <si>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</si>
  <si>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</si>
  <si>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</si>
  <si>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</si>
  <si>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</si>
  <si>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</si>
  <si>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</si>
  <si>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</si>
  <si>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</si>
  <si>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</si>
  <si>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</si>
  <si>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</si>
  <si>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</si>
  <si>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</si>
  <si>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</si>
  <si>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</si>
  <si>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</si>
  <si>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</si>
  <si>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</si>
  <si>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</si>
  <si>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</si>
  <si>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</si>
  <si>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</si>
  <si>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</si>
  <si>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</si>
  <si>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</si>
  <si>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</si>
  <si>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</si>
  <si>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</si>
  <si>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</si>
  <si>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</si>
  <si>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</si>
  <si>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</si>
  <si>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</si>
  <si>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</si>
  <si>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</si>
  <si>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</si>
  <si>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</si>
  <si>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</si>
  <si>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</si>
  <si>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</si>
  <si>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</si>
  <si>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</si>
  <si>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</si>
  <si>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</si>
  <si>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</si>
  <si>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</si>
  <si>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</si>
  <si>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</si>
  <si>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</si>
  <si>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</si>
  <si>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</si>
  <si>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</si>
  <si>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</si>
  <si>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</si>
  <si>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</si>
  <si>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</si>
  <si>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</si>
  <si>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</si>
  <si>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</si>
  <si>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</si>
  <si>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</si>
  <si>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</si>
  <si>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</si>
  <si>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</si>
  <si>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</si>
  <si>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</si>
  <si>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</si>
  <si>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</si>
  <si>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</si>
  <si>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</si>
  <si>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</si>
  <si>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</si>
  <si>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</si>
  <si>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</si>
  <si>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</si>
  <si>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</si>
  <si>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</si>
  <si>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</si>
  <si>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</si>
  <si>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</si>
  <si>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</si>
  <si>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</si>
  <si>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</si>
  <si>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</si>
  <si>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</si>
  <si>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</si>
  <si>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</si>
  <si>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</si>
  <si>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</si>
  <si>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</si>
  <si>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</si>
  <si>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</si>
  <si>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</si>
  <si>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</si>
  <si>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</si>
  <si>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</si>
  <si>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</si>
  <si>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</si>
  <si>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</si>
  <si>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</si>
  <si>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</si>
  <si>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</si>
  <si>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</si>
  <si>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</si>
  <si>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</si>
  <si>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</si>
  <si>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</si>
  <si>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</si>
  <si>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</si>
  <si>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</si>
  <si>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</si>
  <si>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</si>
  <si>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</si>
  <si>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</si>
  <si>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</si>
  <si>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</si>
  <si>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</si>
  <si>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</si>
  <si>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</si>
  <si>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</si>
  <si>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</si>
  <si>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</si>
  <si>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</si>
  <si>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</si>
  <si>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</si>
  <si>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</si>
  <si>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</si>
  <si>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</si>
  <si>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</si>
  <si>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</si>
  <si>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</si>
  <si>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</si>
  <si>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</si>
  <si>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</si>
  <si>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</si>
  <si>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</si>
  <si>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</si>
  <si>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</si>
  <si>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</si>
  <si>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</si>
  <si>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</si>
  <si>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</si>
  <si>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</si>
  <si>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</si>
  <si>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</si>
  <si>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</si>
  <si>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</si>
  <si>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</si>
  <si>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</si>
  <si>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</si>
  <si>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</si>
  <si>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</si>
  <si>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</si>
  <si>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</si>
  <si>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</si>
  <si>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</si>
  <si>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</si>
  <si>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</si>
  <si>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</si>
  <si>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</si>
  <si>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</si>
  <si>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</si>
  <si>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</si>
  <si>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</si>
  <si>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</si>
  <si>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</si>
  <si>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</si>
  <si>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</si>
  <si>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</si>
  <si>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</si>
  <si>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</si>
  <si>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</si>
  <si>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</si>
  <si>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</si>
  <si>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</si>
  <si>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</si>
  <si>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</si>
  <si>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</si>
  <si>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</si>
  <si>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</si>
  <si>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</si>
  <si>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</si>
  <si>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</si>
  <si>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</si>
  <si>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</si>
  <si>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</si>
  <si>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</si>
  <si>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</si>
  <si>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</si>
  <si>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</si>
  <si>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</si>
  <si>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</si>
  <si>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</si>
  <si>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</si>
  <si>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</si>
  <si>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</si>
  <si>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</si>
  <si>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</si>
  <si>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</si>
  <si>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</si>
  <si>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</si>
  <si>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</si>
  <si>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</si>
  <si>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</si>
  <si>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</si>
  <si>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</si>
  <si>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</si>
  <si>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</si>
  <si>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</si>
  <si>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</si>
  <si>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</si>
  <si>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</si>
  <si>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</si>
  <si>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</si>
  <si>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</si>
  <si>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</si>
  <si>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</si>
  <si>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</si>
  <si>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</si>
  <si>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</si>
  <si>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</si>
  <si>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</si>
  <si>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</si>
  <si>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</si>
  <si>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</si>
  <si>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</si>
  <si>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</si>
  <si>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</si>
  <si>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</si>
  <si>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</si>
  <si>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</si>
  <si>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</si>
  <si>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</si>
  <si>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</si>
  <si>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</si>
  <si>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</si>
  <si>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</si>
  <si>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</si>
  <si>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</si>
  <si>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</si>
  <si>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</si>
  <si>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</si>
  <si>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</si>
  <si>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</si>
  <si>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</si>
  <si>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</si>
  <si>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</si>
  <si>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</si>
  <si>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</si>
  <si>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</si>
  <si>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</si>
  <si>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</si>
  <si>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</si>
  <si>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</si>
  <si>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</si>
  <si>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</si>
  <si>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</si>
  <si>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</si>
  <si>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</si>
  <si>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</si>
  <si>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</si>
  <si>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</si>
  <si>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</si>
  <si>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</si>
  <si>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</si>
  <si>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</si>
  <si>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</si>
  <si>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</si>
  <si>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</si>
  <si>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</si>
  <si>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</si>
  <si>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</si>
  <si>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</si>
  <si>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</si>
  <si>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</si>
  <si>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</si>
  <si>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</si>
  <si>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</si>
  <si>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</si>
  <si>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</si>
  <si>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</si>
  <si>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</si>
  <si>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</si>
  <si>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</si>
  <si>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</si>
  <si>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</si>
  <si>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</si>
  <si>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</si>
  <si>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</si>
  <si>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</si>
  <si>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</si>
  <si>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</si>
  <si>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</si>
  <si>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</si>
  <si>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</si>
  <si>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</si>
  <si>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</si>
  <si>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</si>
  <si>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</si>
  <si>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</si>
  <si>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</si>
  <si>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</si>
  <si>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</si>
  <si>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</si>
  <si>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</si>
  <si>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</si>
  <si>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</si>
  <si>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</si>
  <si>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</si>
  <si>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</si>
  <si>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</si>
  <si>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</si>
  <si>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</si>
  <si>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</si>
  <si>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</si>
  <si>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</si>
  <si>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</si>
  <si>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</si>
  <si>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</si>
  <si>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</si>
  <si>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</si>
  <si>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</si>
  <si>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</si>
  <si>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</si>
  <si>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</si>
  <si>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</si>
  <si>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</si>
  <si>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</si>
  <si>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</si>
  <si>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</si>
  <si>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</si>
  <si>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</si>
  <si>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</si>
  <si>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</si>
  <si>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</si>
  <si>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</si>
  <si>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</si>
  <si>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</si>
  <si>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</si>
  <si>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</si>
  <si>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</si>
  <si>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</si>
  <si>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</si>
  <si>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</si>
  <si>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</si>
  <si>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</si>
  <si>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</si>
  <si>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</si>
  <si>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</si>
  <si>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</si>
  <si>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</si>
  <si>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</si>
  <si>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</si>
  <si>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</si>
  <si>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</si>
  <si>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</si>
  <si>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</si>
  <si>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</si>
  <si>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</si>
  <si>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</si>
  <si>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</si>
  <si>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</si>
  <si>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</si>
  <si>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</si>
  <si>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</si>
  <si>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</si>
  <si>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</si>
  <si>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</si>
  <si>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</si>
  <si>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</si>
  <si>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</si>
  <si>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</si>
  <si>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</si>
  <si>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</si>
  <si>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</si>
  <si>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</si>
  <si>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</si>
  <si>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</si>
  <si>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</si>
  <si>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</si>
  <si>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</si>
  <si>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</si>
  <si>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</si>
  <si>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</si>
  <si>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</si>
  <si>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</si>
  <si>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</si>
  <si>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</si>
  <si>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</si>
  <si>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</si>
  <si>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</si>
  <si>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</si>
  <si>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</si>
  <si>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</si>
  <si>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</si>
  <si>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</si>
  <si>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</si>
  <si>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</si>
  <si>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</si>
  <si>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</si>
  <si>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</si>
  <si>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</si>
  <si>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</si>
  <si>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</si>
  <si>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</si>
  <si>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</si>
  <si>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</si>
  <si>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</si>
  <si>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</si>
  <si>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</si>
  <si>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</si>
  <si>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</si>
  <si>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</si>
  <si>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</si>
  <si>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</si>
  <si>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</si>
  <si>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</si>
  <si>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</si>
  <si>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</si>
  <si>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</si>
  <si>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</si>
  <si>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</si>
  <si>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</si>
  <si>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</si>
  <si>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</si>
  <si>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</si>
  <si>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</si>
  <si>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</si>
  <si>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</si>
  <si>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</si>
  <si>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</si>
  <si>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</si>
  <si>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</si>
  <si>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</si>
  <si>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</si>
  <si>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</si>
  <si>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</si>
  <si>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</si>
  <si>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</si>
  <si>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</si>
  <si>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</si>
  <si>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</si>
  <si>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</si>
  <si>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</si>
  <si>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</si>
  <si>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</si>
  <si>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</si>
  <si>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</si>
  <si>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</si>
  <si>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</si>
  <si>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</si>
  <si>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</si>
  <si>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</si>
  <si>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</si>
  <si>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</si>
  <si>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</si>
  <si>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</si>
  <si>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</si>
  <si>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</si>
  <si>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</si>
  <si>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</si>
  <si>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</si>
  <si>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</si>
  <si>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</si>
  <si>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</si>
  <si>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</si>
  <si>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</si>
  <si>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</si>
  <si>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</si>
  <si>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</si>
  <si>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</si>
  <si>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</si>
  <si>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</si>
  <si>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</si>
  <si>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</si>
  <si>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</si>
  <si>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</si>
  <si>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</si>
  <si>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</si>
  <si>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</si>
  <si>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</si>
  <si>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</si>
  <si>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</si>
  <si>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</si>
  <si>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</si>
  <si>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</si>
  <si>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</si>
  <si>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</si>
  <si>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</si>
  <si>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</si>
  <si>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</si>
  <si>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</si>
  <si>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</si>
  <si>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</si>
  <si>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</si>
  <si>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</si>
  <si>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</si>
  <si>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</si>
  <si>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</si>
  <si>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</si>
  <si>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</si>
  <si>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</si>
  <si>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</si>
  <si>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</si>
  <si>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</si>
  <si>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</si>
  <si>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</si>
  <si>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</si>
  <si>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</si>
  <si>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</si>
  <si>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</si>
  <si>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</si>
  <si>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</si>
  <si>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</si>
  <si>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</si>
  <si>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</si>
  <si>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</si>
  <si>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</si>
  <si>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</si>
  <si>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</si>
  <si>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</si>
  <si>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</si>
  <si>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</si>
  <si>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</si>
  <si>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</si>
  <si>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</si>
  <si>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</si>
  <si>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</si>
  <si>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</si>
  <si>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</si>
  <si>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</si>
  <si>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</si>
  <si>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</si>
  <si>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</si>
  <si>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</si>
  <si>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</si>
  <si>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</si>
  <si>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</si>
  <si>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</si>
  <si>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</si>
  <si>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</si>
  <si>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</si>
  <si>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</si>
  <si>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</si>
  <si>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</si>
  <si>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</si>
  <si>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</si>
  <si>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</si>
  <si>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</si>
  <si>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</si>
  <si>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</si>
  <si>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</si>
  <si>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</si>
  <si>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</si>
  <si>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</si>
  <si>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</si>
  <si>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</si>
  <si>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</si>
  <si>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</si>
  <si>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</si>
  <si>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</si>
  <si>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</si>
  <si>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</si>
  <si>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</si>
  <si>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</si>
  <si>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</si>
  <si>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</si>
  <si>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</si>
  <si>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</si>
  <si>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</si>
  <si>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</si>
  <si>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</si>
  <si>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</si>
  <si>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</si>
  <si>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</si>
  <si>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</si>
  <si>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</si>
  <si>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</si>
  <si>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</si>
  <si>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</si>
  <si>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</si>
  <si>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</si>
  <si>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</si>
  <si>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</si>
  <si>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</si>
  <si>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</si>
  <si>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</si>
  <si>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</si>
  <si>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</si>
  <si>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</si>
  <si>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</si>
  <si>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</si>
  <si>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</si>
  <si>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</si>
  <si>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</si>
  <si>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</si>
  <si>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</si>
  <si>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</si>
  <si>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</si>
  <si>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</si>
  <si>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</si>
  <si>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</si>
  <si>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</si>
  <si>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</si>
  <si>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</si>
  <si>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</si>
  <si>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</si>
  <si>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</si>
  <si>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</si>
  <si>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</si>
  <si>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</si>
  <si>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</si>
  <si>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</si>
  <si>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</si>
  <si>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</si>
  <si>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</si>
  <si>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</si>
  <si>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</si>
  <si>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</si>
  <si>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</si>
  <si>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</si>
  <si>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</si>
  <si>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</si>
  <si>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</si>
  <si>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</si>
  <si>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</si>
  <si>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</si>
  <si>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</si>
  <si>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</si>
  <si>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</si>
  <si>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</si>
  <si>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</si>
  <si>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</si>
  <si>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</si>
  <si>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</si>
  <si>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</si>
  <si>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</si>
  <si>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</si>
  <si>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</si>
  <si>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</si>
  <si>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</si>
  <si>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</si>
  <si>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</si>
  <si>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</si>
  <si>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</si>
  <si>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</si>
  <si>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</si>
  <si>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</si>
  <si>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</si>
  <si>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</si>
  <si>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</si>
  <si>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</si>
  <si>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</si>
  <si>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</si>
  <si>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</si>
  <si>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</si>
  <si>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</si>
  <si>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</si>
  <si>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</si>
  <si>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</si>
  <si>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</si>
  <si>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</si>
  <si>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</si>
  <si>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</si>
  <si>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</si>
  <si>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</si>
  <si>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</si>
  <si>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</si>
  <si>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</si>
  <si>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</si>
  <si>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</si>
  <si>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</si>
  <si>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</si>
  <si>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</si>
  <si>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</si>
  <si>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</si>
  <si>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</si>
  <si>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</si>
  <si>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</si>
  <si>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</si>
  <si>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</si>
  <si>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</si>
  <si>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</si>
  <si>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</si>
  <si>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</si>
  <si>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</si>
  <si>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</si>
  <si>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</si>
  <si>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</si>
  <si>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</si>
  <si>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</si>
  <si>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</si>
  <si>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</si>
  <si>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</si>
  <si>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</si>
  <si>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</si>
  <si>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</si>
  <si>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</si>
  <si>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</si>
  <si>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</si>
  <si>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</si>
  <si>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</si>
  <si>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</si>
  <si>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</si>
  <si>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</si>
  <si>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</si>
  <si>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</si>
  <si>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</si>
  <si>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</si>
  <si>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</si>
  <si>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</si>
  <si>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</si>
  <si>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</si>
  <si>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</si>
  <si>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</si>
  <si>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</si>
  <si>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</si>
  <si>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</si>
  <si>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</si>
  <si>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</si>
  <si>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</si>
  <si>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</si>
  <si>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</si>
  <si>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</si>
  <si>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</si>
  <si>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</si>
  <si>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</si>
  <si>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</si>
  <si>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</si>
  <si>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</si>
  <si>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</si>
  <si>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</si>
  <si>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</si>
  <si>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</si>
  <si>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</si>
  <si>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</si>
  <si>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</si>
  <si>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</si>
  <si>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</si>
  <si>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</si>
  <si>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</si>
  <si>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</si>
  <si>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</si>
  <si>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</si>
  <si>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</si>
  <si>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</si>
  <si>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</si>
  <si>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</si>
  <si>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</si>
  <si>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</si>
  <si>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</si>
  <si>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</si>
  <si>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</si>
  <si>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</si>
  <si>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</si>
  <si>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</si>
  <si>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</si>
  <si>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</si>
  <si>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</si>
  <si>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</si>
  <si>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</si>
  <si>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</si>
  <si>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</si>
  <si>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</si>
  <si>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</si>
  <si>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</si>
  <si>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</si>
  <si>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</si>
  <si>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</si>
  <si>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</si>
  <si>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</si>
  <si>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</si>
  <si>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</si>
  <si>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</si>
  <si>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</si>
  <si>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</si>
  <si>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</si>
  <si>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</si>
  <si>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</si>
  <si>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</si>
  <si>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</si>
  <si>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</si>
  <si>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</si>
  <si>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</si>
  <si>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</si>
  <si>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</si>
  <si>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</si>
  <si>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</si>
  <si>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</si>
  <si>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</si>
  <si>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</si>
  <si>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</si>
  <si>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</si>
  <si>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</si>
  <si>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</si>
  <si>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</si>
  <si>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</si>
  <si>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</si>
  <si>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</si>
  <si>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</si>
  <si>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</si>
  <si>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</si>
  <si>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</si>
  <si>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</si>
  <si>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</si>
  <si>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</si>
  <si>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</si>
  <si>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</si>
  <si>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</si>
  <si>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</si>
  <si>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</si>
  <si>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</si>
  <si>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</si>
  <si>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</si>
  <si>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</si>
  <si>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</si>
  <si>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</si>
  <si>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</si>
  <si>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</si>
  <si>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</si>
  <si>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</si>
  <si>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</si>
  <si>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</si>
  <si>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</si>
  <si>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</si>
  <si>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</si>
  <si>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</si>
  <si>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</si>
  <si>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</si>
  <si>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</si>
  <si>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</si>
  <si>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</si>
  <si>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</si>
  <si>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</si>
  <si>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</si>
  <si>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</si>
  <si>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</si>
  <si>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</si>
  <si>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</si>
  <si>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</si>
  <si>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</si>
  <si>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</si>
  <si>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</si>
  <si>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</si>
  <si>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</si>
  <si>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</si>
  <si>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</si>
  <si>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</si>
  <si>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</si>
  <si>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</si>
  <si>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</si>
  <si>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</si>
  <si>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</si>
  <si>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</si>
  <si>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</si>
  <si>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</si>
  <si>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</si>
  <si>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</si>
  <si>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</si>
  <si>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</si>
  <si>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</si>
  <si>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</si>
  <si>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</si>
  <si>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</si>
  <si>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</si>
  <si>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</si>
  <si>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</si>
  <si>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</si>
  <si>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</si>
  <si>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</si>
  <si>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</si>
  <si>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</si>
  <si>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</si>
  <si>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</si>
  <si>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</si>
  <si>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</si>
  <si>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</si>
  <si>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</si>
  <si>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</si>
  <si>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</si>
  <si>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</si>
  <si>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</si>
  <si>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</si>
  <si>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</si>
  <si>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</si>
  <si>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</si>
  <si>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</si>
  <si>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</si>
  <si>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</si>
  <si>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</si>
  <si>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</si>
  <si>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</si>
  <si>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</si>
  <si>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</si>
  <si>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</si>
  <si>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</si>
  <si>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</si>
  <si>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</si>
  <si>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</si>
  <si>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</si>
  <si>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</si>
  <si>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</si>
  <si>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</si>
  <si>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</si>
  <si>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</si>
  <si>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</si>
  <si>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</si>
  <si>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</si>
  <si>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</si>
  <si>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</si>
  <si>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</si>
  <si>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</si>
  <si>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</si>
  <si>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</si>
  <si>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</si>
  <si>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</si>
  <si>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</si>
  <si>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</si>
  <si>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</si>
  <si>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</si>
  <si>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</si>
  <si>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</si>
  <si>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</si>
  <si>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</si>
  <si>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</si>
  <si>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</si>
  <si>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</si>
  <si>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</si>
  <si>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</si>
  <si>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</si>
  <si>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</si>
  <si>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</si>
  <si>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</si>
  <si>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</si>
  <si>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</si>
  <si>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</si>
  <si>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</si>
  <si>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</si>
  <si>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</si>
  <si>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</si>
  <si>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</si>
  <si>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</si>
  <si>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</si>
  <si>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</si>
  <si>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</si>
  <si>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</si>
  <si>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</si>
  <si>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</si>
  <si>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</si>
  <si>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</si>
  <si>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</si>
  <si>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</si>
  <si>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</si>
  <si>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</si>
  <si>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</si>
  <si>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</si>
  <si>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</si>
  <si>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</si>
  <si>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</si>
  <si>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</si>
  <si>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</si>
  <si>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</si>
  <si>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</si>
  <si>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</si>
  <si>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</si>
  <si>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</si>
  <si>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</si>
  <si>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</si>
  <si>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</si>
  <si>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</si>
  <si>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</si>
  <si>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</si>
  <si>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</si>
  <si>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</si>
  <si>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</si>
  <si>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</si>
  <si>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</si>
  <si>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</si>
  <si>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</si>
  <si>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</si>
  <si>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</si>
  <si>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</si>
  <si>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</si>
  <si>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</si>
  <si>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</si>
  <si>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</si>
  <si>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</si>
  <si>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</si>
  <si>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</si>
  <si>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</si>
  <si>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</si>
  <si>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</si>
  <si>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</si>
  <si>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</si>
  <si>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</si>
  <si>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</si>
  <si>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</si>
  <si>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</si>
  <si>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</si>
  <si>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</si>
  <si>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</si>
  <si>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</si>
  <si>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</si>
  <si>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</si>
  <si>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</si>
  <si>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</si>
  <si>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</si>
  <si>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</si>
  <si>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</si>
  <si>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</si>
  <si>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</si>
  <si>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</si>
  <si>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</si>
  <si>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</si>
  <si>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</si>
  <si>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</si>
  <si>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</si>
  <si>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</si>
  <si>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</si>
  <si>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</si>
  <si>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</si>
  <si>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</si>
  <si>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</si>
  <si>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</si>
  <si>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</si>
  <si>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</si>
  <si>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</si>
  <si>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</si>
  <si>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</si>
  <si>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</si>
  <si>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</si>
  <si>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</si>
  <si>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</si>
  <si>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</si>
  <si>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</si>
  <si>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</si>
  <si>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</si>
  <si>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</si>
  <si>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</si>
  <si>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</si>
  <si>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</si>
  <si>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</si>
  <si>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</si>
  <si>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</si>
  <si>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</si>
  <si>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</si>
  <si>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</si>
  <si>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</si>
  <si>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</si>
  <si>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</si>
  <si>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</si>
  <si>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</si>
  <si>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</si>
  <si>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</si>
  <si>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</si>
  <si>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</si>
  <si>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</si>
  <si>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</si>
  <si>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</si>
  <si>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</si>
  <si>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</si>
  <si>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</si>
  <si>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</si>
  <si>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</si>
  <si>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</si>
  <si>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</si>
  <si>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</si>
  <si>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</si>
  <si>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</si>
  <si>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</si>
  <si>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</si>
  <si>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</si>
  <si>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</si>
  <si>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</si>
  <si>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</si>
  <si>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</si>
  <si>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</si>
  <si>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</si>
  <si>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</si>
  <si>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</si>
  <si>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</si>
  <si>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</si>
  <si>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</si>
  <si>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</si>
  <si>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</si>
  <si>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</si>
  <si>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</si>
  <si>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</si>
  <si>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</si>
  <si>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</si>
  <si>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</si>
  <si>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</si>
  <si>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</si>
  <si>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</si>
  <si>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</si>
  <si>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</si>
  <si>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</si>
  <si>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</si>
  <si>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</si>
  <si>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</si>
  <si>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</si>
  <si>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</si>
  <si>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</si>
  <si>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</si>
  <si>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</si>
  <si>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</si>
  <si>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</si>
  <si>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</si>
  <si>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</si>
  <si>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</si>
  <si>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</si>
  <si>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</si>
  <si>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</si>
  <si>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</si>
  <si>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</si>
  <si>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</si>
  <si>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</si>
  <si>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</si>
  <si>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</si>
  <si>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</si>
  <si>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</si>
  <si>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</si>
  <si>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</si>
  <si>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</si>
  <si>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</si>
  <si>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</si>
  <si>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</si>
  <si>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</si>
  <si>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</si>
  <si>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</si>
  <si>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</si>
  <si>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</si>
  <si>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</si>
  <si>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</si>
  <si>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</si>
  <si>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</si>
  <si>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</si>
  <si>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</si>
  <si>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</si>
  <si>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</si>
  <si>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</si>
  <si>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</si>
  <si>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</si>
  <si>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</si>
  <si>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</si>
  <si>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</si>
  <si>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</si>
  <si>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</si>
  <si>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</si>
  <si>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</si>
  <si>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</si>
  <si>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</si>
  <si>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</si>
  <si>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</si>
  <si>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</si>
  <si>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</si>
  <si>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</si>
  <si>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</si>
  <si>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</si>
  <si>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</si>
  <si>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</si>
  <si>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</si>
  <si>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</si>
  <si>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</si>
  <si>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</si>
  <si>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</si>
  <si>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</si>
  <si>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</si>
  <si>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</si>
  <si>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</si>
  <si>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</si>
  <si>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</si>
  <si>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</si>
  <si>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</si>
  <si>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</si>
  <si>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</si>
  <si>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</si>
  <si>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</si>
  <si>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</si>
  <si>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</si>
  <si>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</si>
  <si>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</si>
  <si>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</si>
  <si>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</si>
  <si>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</si>
  <si>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</si>
  <si>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</si>
  <si>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</si>
  <si>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</si>
  <si>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</si>
  <si>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</si>
  <si>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</si>
  <si>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</si>
  <si>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</si>
  <si>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</si>
  <si>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</si>
  <si>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</si>
  <si>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</si>
  <si>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</si>
  <si>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</si>
  <si>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</si>
  <si>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</si>
  <si>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</si>
  <si>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</si>
  <si>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</si>
  <si>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</si>
  <si>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</si>
  <si>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</si>
  <si>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</si>
  <si>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</si>
  <si>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</si>
  <si>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</si>
  <si>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</si>
  <si>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</si>
  <si>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</si>
  <si>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</si>
  <si>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</si>
  <si>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</si>
  <si>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</si>
  <si>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</si>
  <si>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</si>
  <si>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</si>
  <si>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</si>
  <si>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</si>
  <si>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</si>
  <si>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</si>
  <si>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</si>
  <si>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</si>
  <si>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</si>
  <si>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</si>
  <si>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</si>
  <si>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</si>
  <si>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</si>
  <si>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</si>
  <si>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</si>
  <si>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</si>
  <si>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</si>
  <si>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</si>
  <si>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</si>
  <si>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</si>
  <si>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</si>
  <si>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</si>
  <si>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</si>
  <si>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</si>
  <si>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</si>
  <si>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</si>
  <si>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</si>
  <si>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</si>
  <si>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</si>
  <si>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</si>
  <si>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</si>
  <si>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</si>
  <si>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</si>
  <si>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</si>
  <si>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</si>
  <si>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</si>
  <si>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</si>
  <si>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</si>
  <si>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</si>
  <si>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</si>
  <si>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</si>
  <si>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</si>
  <si>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</si>
  <si>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</si>
  <si>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</si>
  <si>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</si>
  <si>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</si>
  <si>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</si>
  <si>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</si>
  <si>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</si>
  <si>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</si>
  <si>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</si>
  <si>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</si>
  <si>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</si>
  <si>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</si>
  <si>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</si>
  <si>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</si>
  <si>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</si>
  <si>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</si>
  <si>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</si>
  <si>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</si>
  <si>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</si>
  <si>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</si>
  <si>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</si>
  <si>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</si>
  <si>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</si>
  <si>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</si>
  <si>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</si>
  <si>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</si>
  <si>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</si>
  <si>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</si>
  <si>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</si>
  <si>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</si>
  <si>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</si>
  <si>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</si>
  <si>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</si>
  <si>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</si>
  <si>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</si>
  <si>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</si>
  <si>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</si>
  <si>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</si>
  <si>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</si>
  <si>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</si>
  <si>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</si>
  <si>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</si>
  <si>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</si>
  <si>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</si>
  <si>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</si>
  <si>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</si>
  <si>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</si>
  <si>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</si>
  <si>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</si>
  <si>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</si>
  <si>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</si>
  <si>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</si>
  <si>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</si>
  <si>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</si>
  <si>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</si>
  <si>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</si>
  <si>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</si>
  <si>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</si>
  <si>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</si>
  <si>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</si>
  <si>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</si>
  <si>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</si>
  <si>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</si>
  <si>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</si>
  <si>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</si>
  <si>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</si>
  <si>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</si>
  <si>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</si>
  <si>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</si>
  <si>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</si>
  <si>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</si>
  <si>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</si>
  <si>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</si>
  <si>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</si>
  <si>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</si>
  <si>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</si>
  <si>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</si>
  <si>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</si>
  <si>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</si>
  <si>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</si>
  <si>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</si>
  <si>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</si>
  <si>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</si>
  <si>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</si>
  <si>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</si>
  <si>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</si>
  <si>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</si>
  <si>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</si>
  <si>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</si>
  <si>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</si>
  <si>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</si>
  <si>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</si>
  <si>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</si>
  <si>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</si>
  <si>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</si>
  <si>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</si>
  <si>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</si>
  <si>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</si>
  <si>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</si>
  <si>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</si>
  <si>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</si>
  <si>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</si>
  <si>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</si>
  <si>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</si>
  <si>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</si>
  <si>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</si>
  <si>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</si>
  <si>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</si>
  <si>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</si>
  <si>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</si>
  <si>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</si>
  <si>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</si>
  <si>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</si>
  <si>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</si>
  <si>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</si>
  <si>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</si>
  <si>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</si>
  <si>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</si>
  <si>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</si>
  <si>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</si>
  <si>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</si>
  <si>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</si>
  <si>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</si>
  <si>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</si>
  <si>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</si>
  <si>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</si>
  <si>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</si>
  <si>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</si>
  <si>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</si>
  <si>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</si>
  <si>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</si>
  <si>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</si>
  <si>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</si>
  <si>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</si>
  <si>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</si>
  <si>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</si>
  <si>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</si>
  <si>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</si>
  <si>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</si>
  <si>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</si>
  <si>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</si>
  <si>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</si>
  <si>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</si>
  <si>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</si>
  <si>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</si>
  <si>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</si>
  <si>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</si>
  <si>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</si>
  <si>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</si>
  <si>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</si>
  <si>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</si>
  <si>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</si>
  <si>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</si>
  <si>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</si>
  <si>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</si>
  <si>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</si>
  <si>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</si>
  <si>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</si>
  <si>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</si>
  <si>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</si>
  <si>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</si>
  <si>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</si>
  <si>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</si>
  <si>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</si>
  <si>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</si>
  <si>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</si>
  <si>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</si>
  <si>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</si>
  <si>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</si>
  <si>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</si>
  <si>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</si>
  <si>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</si>
  <si>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</si>
  <si>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</si>
  <si>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</si>
  <si>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</si>
  <si>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</si>
  <si>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</si>
  <si>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</si>
  <si>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</si>
  <si>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</si>
  <si>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</si>
  <si>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</si>
  <si>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</si>
  <si>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</si>
  <si>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</si>
  <si>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</si>
  <si>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</si>
  <si>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</si>
  <si>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</si>
  <si>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</si>
  <si>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</si>
  <si>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</si>
  <si>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</si>
  <si>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</si>
  <si>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</si>
  <si>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</si>
  <si>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</si>
  <si>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</si>
  <si>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</si>
  <si>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</si>
  <si>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</si>
  <si>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</si>
  <si>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</si>
  <si>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</si>
  <si>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</si>
  <si>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</si>
  <si>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</si>
  <si>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</si>
  <si>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</si>
  <si>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</si>
  <si>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</si>
  <si>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</si>
  <si>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</si>
  <si>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</si>
  <si>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</si>
  <si>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</si>
  <si>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</si>
  <si>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</si>
  <si>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</si>
  <si>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</si>
  <si>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</si>
  <si>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</si>
  <si>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</si>
  <si>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</si>
  <si>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</si>
  <si>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</si>
  <si>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</si>
  <si>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</si>
  <si>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</si>
  <si>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</si>
  <si>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</si>
  <si>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</si>
  <si>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</si>
  <si>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</si>
  <si>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</si>
  <si>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</si>
  <si>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</si>
  <si>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</si>
  <si>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</si>
  <si>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</si>
  <si>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</si>
  <si>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</si>
  <si>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</si>
  <si>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</si>
  <si>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</si>
  <si>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</si>
  <si>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</si>
  <si>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</si>
  <si>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</si>
  <si>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</si>
  <si>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</si>
  <si>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</si>
  <si>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</si>
  <si>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</si>
  <si>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</si>
  <si>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</si>
  <si>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</si>
  <si>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</si>
  <si>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</si>
  <si>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</si>
  <si>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</si>
  <si>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</si>
  <si>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</si>
  <si>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</si>
  <si>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</si>
  <si>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</si>
  <si>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</si>
  <si>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</si>
  <si>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</si>
  <si>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</si>
  <si>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</si>
  <si>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</si>
  <si>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</si>
  <si>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</si>
  <si>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</si>
  <si>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</si>
  <si>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</si>
  <si>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</si>
  <si>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</si>
  <si>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</si>
  <si>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</si>
  <si>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</si>
  <si>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</si>
  <si>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</si>
  <si>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</si>
  <si>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</si>
  <si>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</si>
  <si>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</si>
  <si>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</si>
  <si>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</si>
  <si>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</si>
  <si>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</si>
  <si>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</si>
  <si>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</si>
  <si>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</si>
  <si>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</si>
  <si>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</si>
  <si>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</si>
  <si>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</si>
  <si>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</si>
  <si>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</si>
  <si>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</si>
  <si>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</si>
  <si>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</si>
  <si>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</si>
  <si>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</si>
  <si>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</si>
  <si>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</si>
  <si>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</si>
  <si>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</si>
  <si>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</si>
  <si>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</si>
  <si>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</si>
  <si>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</si>
  <si>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</si>
  <si>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</si>
  <si>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</si>
  <si>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</si>
  <si>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</si>
  <si>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</si>
  <si>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</si>
  <si>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</si>
  <si>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</si>
  <si>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</si>
  <si>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</si>
  <si>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</si>
  <si>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</si>
  <si>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</si>
  <si>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</si>
  <si>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</si>
  <si>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</si>
  <si>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</si>
  <si>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</si>
  <si>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</si>
  <si>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</si>
  <si>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</si>
  <si>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</si>
  <si>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</si>
  <si>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</si>
  <si>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</si>
  <si>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</si>
  <si>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</si>
  <si>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</si>
  <si>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</si>
  <si>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</si>
  <si>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</si>
  <si>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</si>
  <si>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</si>
  <si>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</si>
  <si>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</si>
  <si>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</si>
  <si>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</si>
  <si>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</si>
  <si>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</si>
  <si>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</si>
  <si>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</si>
  <si>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</si>
  <si>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</si>
  <si>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</si>
  <si>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</si>
  <si>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</si>
  <si>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</si>
  <si>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</si>
  <si>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</si>
  <si>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</si>
  <si>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</si>
  <si>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</si>
  <si>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</si>
  <si>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</si>
  <si>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</si>
  <si>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</si>
  <si>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</si>
  <si>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</si>
  <si>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</si>
  <si>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</si>
  <si>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</si>
  <si>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</si>
  <si>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</si>
  <si>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</si>
  <si>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</si>
  <si>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</si>
  <si>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</si>
  <si>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</si>
  <si>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</si>
  <si>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</si>
  <si>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</si>
  <si>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</si>
  <si>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</si>
  <si>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</si>
  <si>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</si>
  <si>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</si>
  <si>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</si>
  <si>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</si>
  <si>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</si>
  <si>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</si>
  <si>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</si>
  <si>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</si>
  <si>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</si>
  <si>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</si>
  <si>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</si>
  <si>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</si>
  <si>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</si>
  <si>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</si>
  <si>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</si>
  <si>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</si>
  <si>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</si>
  <si>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</si>
  <si>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</si>
  <si>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</si>
  <si>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</si>
  <si>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</si>
  <si>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</si>
  <si>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</si>
  <si>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</si>
  <si>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</si>
  <si>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</si>
  <si>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</si>
  <si>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</si>
  <si>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</si>
  <si>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</si>
  <si>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</si>
  <si>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</si>
  <si>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</si>
  <si>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</si>
  <si>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</si>
  <si>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</si>
  <si>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</si>
  <si>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</si>
  <si>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</si>
  <si>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</si>
  <si>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</si>
  <si>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</si>
  <si>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</si>
  <si>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</si>
  <si>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</si>
  <si>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</si>
  <si>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</si>
  <si>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</si>
  <si>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</si>
  <si>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</si>
  <si>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</si>
  <si>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</si>
  <si>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</si>
  <si>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</si>
  <si>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</si>
  <si>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</si>
  <si>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</si>
  <si>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</si>
  <si>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</si>
  <si>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</si>
  <si>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</si>
  <si>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</si>
  <si>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</si>
  <si>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</si>
  <si>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</si>
  <si>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</si>
  <si>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</si>
  <si>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</si>
  <si>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</si>
  <si>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</si>
  <si>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</si>
  <si>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</si>
  <si>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</si>
  <si>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</si>
  <si>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</si>
  <si>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</si>
  <si>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</si>
  <si>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</si>
  <si>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</si>
  <si>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</si>
  <si>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</si>
  <si>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</si>
  <si>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</si>
  <si>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</si>
  <si>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</si>
  <si>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</si>
  <si>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</si>
  <si>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</si>
  <si>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</si>
  <si>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</si>
  <si>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</si>
  <si>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</si>
  <si>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</si>
  <si>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</si>
  <si>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</si>
  <si>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</si>
  <si>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</si>
  <si>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</si>
  <si>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</si>
  <si>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</si>
  <si>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</si>
  <si>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</si>
  <si>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</si>
  <si>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</si>
  <si>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</si>
  <si>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</si>
  <si>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</si>
  <si>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</si>
  <si>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</si>
  <si>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</si>
  <si>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</si>
  <si>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</si>
  <si>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</si>
  <si>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</si>
  <si>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</si>
  <si>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</si>
  <si>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</si>
  <si>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</si>
  <si>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</si>
  <si>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</si>
  <si>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</si>
  <si>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</si>
  <si>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</si>
  <si>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</si>
  <si>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</si>
  <si>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</si>
  <si>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</si>
  <si>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</si>
  <si>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</si>
  <si>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</si>
  <si>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</si>
  <si>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</si>
  <si>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</si>
  <si>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</si>
  <si>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</si>
  <si>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</si>
  <si>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</si>
  <si>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</si>
  <si>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</si>
  <si>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</si>
  <si>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</si>
  <si>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</si>
  <si>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</si>
  <si>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</si>
  <si>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</si>
  <si>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</si>
  <si>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</si>
  <si>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</si>
  <si>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</si>
  <si>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</si>
  <si>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</si>
  <si>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</si>
  <si>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</si>
  <si>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</si>
  <si>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</si>
  <si>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</si>
  <si>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</si>
  <si>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</si>
  <si>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</si>
  <si>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</si>
  <si>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</si>
  <si>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</si>
  <si>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</si>
  <si>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</si>
  <si>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</si>
  <si>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</si>
  <si>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</si>
  <si>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</si>
  <si>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</si>
  <si>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</si>
  <si>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</si>
  <si>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</si>
  <si>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</si>
  <si>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</si>
  <si>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</si>
  <si>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</si>
  <si>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</si>
  <si>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</si>
  <si>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</si>
  <si>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</si>
  <si>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</si>
  <si>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</si>
  <si>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</si>
  <si>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</si>
  <si>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</si>
  <si>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</si>
  <si>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</si>
  <si>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</si>
  <si>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</si>
  <si>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</si>
  <si>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</si>
  <si>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</si>
  <si>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</si>
  <si>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</si>
  <si>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</si>
  <si>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</si>
  <si>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</si>
  <si>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</si>
  <si>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</si>
  <si>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</si>
  <si>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</si>
  <si>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</si>
  <si>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</si>
  <si>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</si>
  <si>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</si>
  <si>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</si>
  <si>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</si>
  <si>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</si>
  <si>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</si>
  <si>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</si>
  <si>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</si>
  <si>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</si>
  <si>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</si>
  <si>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</si>
  <si>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</si>
  <si>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</si>
  <si>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</si>
  <si>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</si>
  <si>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</si>
  <si>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</si>
  <si>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</si>
  <si>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</si>
  <si>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</si>
  <si>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</si>
  <si>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</si>
  <si>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</si>
  <si>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</si>
  <si>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</si>
  <si>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</si>
  <si>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</si>
  <si>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</si>
  <si>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</si>
  <si>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</si>
  <si>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</si>
  <si>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</si>
  <si>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</si>
  <si>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</si>
  <si>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</si>
  <si>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</si>
  <si>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</si>
  <si>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</si>
  <si>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</si>
  <si>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</si>
  <si>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</si>
  <si>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</si>
  <si>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</si>
  <si>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</si>
  <si>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</si>
  <si>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</si>
  <si>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</si>
  <si>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</si>
  <si>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</si>
  <si>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</si>
  <si>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</si>
  <si>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</si>
  <si>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</si>
  <si>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</si>
  <si>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</si>
  <si>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</si>
  <si>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</si>
  <si>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</si>
  <si>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</si>
  <si>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</si>
  <si>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</si>
  <si>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</si>
  <si>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</si>
  <si>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</si>
  <si>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</si>
  <si>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</si>
  <si>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</si>
  <si>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</si>
  <si>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</si>
  <si>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</si>
  <si>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</si>
  <si>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</si>
  <si>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</si>
  <si>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</si>
  <si>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</si>
  <si>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</si>
  <si>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</si>
  <si>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</si>
  <si>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</si>
  <si>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</si>
  <si>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</si>
  <si>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</si>
  <si>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</si>
  <si>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</si>
  <si>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</si>
  <si>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</si>
  <si>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</si>
  <si>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</si>
  <si>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</si>
  <si>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</si>
  <si>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</si>
  <si>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</si>
  <si>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</si>
  <si>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</si>
  <si>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</si>
  <si>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</si>
  <si>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</si>
  <si>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</si>
  <si>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</si>
  <si>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</si>
  <si>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</si>
  <si>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</si>
  <si>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</si>
  <si>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</si>
  <si>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</si>
  <si>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</si>
  <si>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</si>
  <si>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</si>
  <si>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</si>
  <si>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</si>
  <si>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</si>
  <si>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</si>
  <si>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</si>
  <si>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</si>
  <si>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</si>
  <si>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</si>
  <si>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</si>
  <si>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</si>
  <si>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</si>
  <si>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</si>
  <si>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</si>
  <si>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</si>
  <si>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</si>
  <si>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</si>
  <si>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</si>
  <si>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</si>
  <si>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</si>
  <si>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</si>
  <si>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</si>
  <si>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</si>
  <si>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</si>
  <si>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</si>
  <si>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</si>
  <si>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</si>
  <si>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</si>
  <si>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</si>
  <si>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</si>
  <si>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</si>
  <si>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</si>
  <si>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</si>
  <si>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</si>
  <si>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</si>
  <si>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</si>
  <si>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</si>
  <si>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</si>
  <si>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</si>
  <si>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</si>
  <si>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</si>
  <si>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</si>
  <si>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</si>
  <si>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</si>
  <si>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</si>
  <si>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</si>
  <si>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</si>
  <si>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</si>
  <si>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</si>
  <si>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</si>
  <si>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</si>
  <si>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</si>
  <si>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</si>
  <si>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</si>
  <si>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</si>
  <si>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</si>
  <si>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</si>
  <si>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</si>
  <si>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</si>
  <si>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</si>
  <si>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</si>
  <si>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</si>
  <si>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</si>
  <si>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</si>
  <si>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</si>
  <si>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</si>
  <si>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</si>
  <si>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</si>
  <si>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</si>
  <si>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</si>
  <si>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</si>
  <si>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</si>
  <si>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</si>
  <si>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</si>
  <si>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</si>
  <si>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</si>
  <si>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</si>
  <si>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</si>
  <si>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</si>
  <si>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</si>
  <si>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</si>
  <si>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</si>
  <si>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</si>
  <si>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</si>
  <si>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</si>
  <si>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</si>
  <si>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</si>
  <si>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</si>
  <si>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</si>
  <si>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</si>
  <si>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</si>
  <si>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</si>
  <si>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</si>
  <si>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</si>
  <si>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</si>
  <si>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</si>
  <si>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</si>
  <si>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</si>
  <si>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</si>
  <si>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</si>
  <si>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</si>
  <si>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</si>
  <si>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</si>
  <si>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</si>
  <si>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</si>
  <si>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</si>
  <si>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</si>
  <si>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</si>
  <si>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</si>
  <si>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</si>
  <si>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</si>
  <si>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</si>
  <si>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</si>
  <si>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</si>
  <si>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</si>
  <si>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</si>
  <si>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</si>
  <si>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</si>
  <si>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</si>
  <si>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</si>
  <si>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</si>
  <si>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</si>
  <si>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</si>
  <si>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</si>
  <si>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</si>
  <si>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</si>
  <si>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</si>
  <si>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</si>
  <si>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</si>
  <si>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</si>
  <si>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</si>
  <si>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</si>
  <si>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</si>
  <si>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</si>
  <si>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</si>
  <si>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</si>
  <si>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</si>
  <si>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</si>
  <si>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</si>
  <si>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</si>
  <si>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</si>
  <si>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</si>
  <si>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</si>
  <si>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</si>
  <si>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</si>
  <si>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</si>
  <si>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</si>
  <si>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</si>
  <si>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</si>
  <si>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</si>
  <si>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</si>
  <si>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</si>
  <si>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</si>
  <si>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</si>
  <si>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</si>
  <si>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</si>
  <si>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</si>
  <si>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</si>
  <si>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</si>
  <si>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</si>
  <si>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</si>
  <si>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</si>
  <si>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</si>
  <si>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</si>
  <si>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</si>
  <si>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</si>
  <si>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</si>
  <si>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</si>
  <si>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</si>
  <si>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</si>
  <si>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</si>
  <si>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</si>
  <si>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</si>
  <si>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</si>
  <si>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</si>
  <si>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</si>
  <si>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</si>
  <si>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</si>
  <si>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</si>
  <si>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</si>
  <si>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</si>
  <si>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</si>
  <si>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</si>
  <si>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</si>
  <si>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</si>
  <si>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</si>
  <si>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</si>
  <si>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</si>
  <si>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</si>
  <si>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</si>
  <si>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</si>
  <si>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</si>
  <si>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</si>
  <si>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</si>
  <si>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</si>
  <si>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</si>
  <si>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</si>
  <si>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</si>
  <si>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</si>
  <si>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</si>
  <si>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</si>
  <si>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</si>
  <si>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</si>
  <si>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</si>
  <si>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</si>
  <si>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</si>
  <si>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</si>
  <si>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</si>
  <si>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</si>
  <si>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</si>
  <si>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</si>
  <si>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</si>
  <si>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</si>
  <si>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</si>
  <si>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</si>
  <si>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</si>
  <si>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</si>
  <si>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</si>
  <si>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</si>
  <si>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</si>
  <si>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</si>
  <si>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</si>
  <si>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</si>
  <si>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</si>
  <si>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</si>
  <si>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</si>
  <si>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</si>
  <si>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</si>
  <si>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</si>
  <si>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</si>
  <si>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</si>
  <si>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</si>
  <si>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</si>
  <si>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</si>
  <si>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</si>
  <si>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</si>
  <si>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</si>
  <si>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</si>
  <si>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</si>
  <si>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</si>
  <si>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</si>
  <si>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</si>
  <si>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</si>
  <si>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</si>
  <si>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</si>
  <si>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</si>
  <si>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</si>
  <si>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</si>
  <si>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</si>
  <si>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</si>
  <si>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</si>
  <si>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</si>
  <si>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</si>
  <si>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</si>
  <si>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</si>
  <si>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</si>
  <si>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</si>
  <si>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</si>
  <si>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</si>
  <si>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</si>
  <si>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</si>
  <si>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</si>
  <si>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</si>
  <si>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</si>
  <si>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</si>
  <si>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</si>
  <si>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</si>
  <si>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</si>
  <si>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</si>
  <si>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</si>
  <si>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</si>
  <si>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</si>
  <si>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</si>
  <si>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</si>
  <si>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</si>
  <si>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</si>
  <si>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</si>
  <si>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</si>
  <si>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</si>
  <si>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</si>
  <si>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</si>
  <si>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</si>
  <si>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</si>
  <si>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</si>
  <si>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</si>
  <si>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</si>
  <si>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</si>
  <si>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</si>
  <si>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</si>
  <si>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</si>
  <si>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</si>
  <si>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</si>
  <si>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</si>
  <si>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</si>
  <si>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</si>
  <si>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</si>
  <si>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</si>
  <si>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</si>
  <si>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</si>
  <si>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</si>
  <si>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</si>
  <si>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</si>
  <si>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</si>
  <si>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</si>
  <si>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</si>
  <si>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</si>
  <si>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</si>
  <si>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</si>
  <si>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</si>
  <si>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</si>
  <si>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</si>
  <si>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</si>
  <si>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</si>
  <si>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</si>
  <si>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</si>
  <si>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</si>
  <si>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</si>
  <si>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</si>
  <si>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</si>
  <si>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</si>
  <si>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</si>
  <si>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</si>
  <si>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</si>
  <si>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</si>
  <si>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</si>
  <si>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</si>
  <si>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</si>
  <si>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</si>
  <si>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</si>
  <si>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</si>
  <si>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</si>
  <si>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</si>
  <si>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</si>
  <si>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</si>
  <si>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</si>
  <si>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</si>
  <si>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</si>
  <si>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</si>
  <si>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</si>
  <si>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</si>
  <si>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</si>
  <si>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</si>
  <si>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</si>
  <si>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</si>
  <si>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</si>
  <si>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</si>
  <si>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</si>
  <si>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</si>
  <si>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</si>
  <si>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</si>
  <si>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</si>
  <si>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</si>
  <si>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</si>
  <si>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</si>
  <si>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</si>
  <si>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</si>
  <si>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</si>
  <si>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</si>
  <si>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</si>
  <si>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</si>
  <si>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</si>
  <si>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</si>
  <si>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</si>
  <si>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</si>
  <si>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</si>
  <si>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</si>
  <si>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</si>
  <si>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</si>
  <si>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</si>
  <si>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</si>
  <si>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</si>
  <si>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</si>
  <si>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</si>
  <si>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</si>
  <si>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</si>
  <si>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</si>
  <si>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</si>
  <si>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</si>
  <si>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</si>
  <si>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</si>
  <si>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</si>
  <si>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</si>
  <si>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</si>
  <si>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</si>
  <si>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</si>
  <si>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</si>
  <si>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</si>
  <si>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</si>
  <si>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</si>
  <si>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</si>
  <si>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</si>
  <si>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</si>
  <si>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</si>
  <si>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</si>
  <si>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</si>
  <si>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</si>
  <si>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</si>
  <si>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</si>
  <si>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</si>
  <si>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</si>
  <si>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</si>
  <si>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</si>
  <si>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</si>
  <si>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</si>
  <si>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</si>
  <si>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</si>
  <si>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</si>
  <si>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</si>
  <si>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</si>
  <si>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</si>
  <si>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</si>
  <si>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</si>
  <si>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</si>
  <si>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</si>
  <si>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</si>
  <si>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</si>
  <si>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</si>
  <si>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</si>
  <si>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</si>
  <si>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</si>
  <si>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</si>
  <si>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</si>
  <si>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</si>
  <si>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</si>
  <si>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</si>
  <si>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</si>
  <si>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</si>
  <si>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</si>
  <si>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</si>
  <si>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</si>
  <si>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</si>
  <si>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</si>
  <si>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</si>
  <si>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</si>
  <si>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</si>
  <si>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</si>
  <si>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</si>
  <si>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</si>
  <si>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</si>
  <si>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</si>
  <si>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</si>
  <si>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</si>
  <si>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</si>
  <si>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</si>
  <si>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</si>
  <si>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</si>
  <si>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</si>
  <si>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</si>
  <si>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</si>
  <si>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</si>
  <si>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</si>
  <si>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</si>
  <si>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</si>
  <si>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</si>
  <si>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</si>
  <si>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</si>
  <si>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</si>
  <si>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</si>
  <si>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</si>
  <si>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</si>
  <si>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</si>
  <si>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</si>
  <si>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</si>
  <si>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</si>
  <si>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</si>
  <si>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</si>
  <si>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</si>
  <si>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</si>
  <si>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</si>
  <si>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</si>
  <si>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</si>
  <si>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</si>
  <si>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</si>
  <si>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</si>
  <si>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</si>
  <si>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</si>
  <si>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</si>
  <si>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</si>
  <si>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</si>
  <si>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</si>
  <si>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</si>
  <si>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</si>
  <si>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</si>
  <si>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</si>
  <si>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</si>
  <si>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</si>
  <si>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</si>
  <si>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</si>
  <si>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</si>
  <si>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</si>
  <si>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</si>
  <si>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</si>
  <si>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</si>
  <si>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</si>
  <si>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</si>
  <si>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</si>
  <si>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</si>
  <si>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</si>
  <si>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</si>
  <si>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</si>
  <si>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</si>
  <si>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</si>
  <si>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</si>
  <si>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</si>
  <si>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</si>
  <si>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</si>
  <si>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</si>
  <si>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</si>
  <si>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</si>
  <si>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</si>
  <si>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</si>
  <si>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</si>
  <si>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</si>
  <si>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</si>
  <si>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</si>
  <si>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</si>
  <si>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</si>
  <si>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</si>
  <si>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</si>
  <si>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</si>
  <si>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</si>
  <si>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</si>
  <si>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</si>
  <si>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</si>
  <si>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</si>
  <si>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</si>
  <si>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</si>
  <si>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</si>
  <si>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</si>
  <si>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</si>
  <si>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</si>
  <si>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</si>
  <si>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</si>
  <si>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</si>
  <si>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</si>
  <si>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</si>
  <si>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</si>
  <si>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</si>
  <si>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</si>
  <si>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</si>
  <si>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</si>
  <si>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</si>
  <si>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</si>
  <si>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</si>
  <si>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</si>
  <si>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</si>
  <si>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</si>
  <si>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</si>
  <si>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</si>
  <si>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</si>
  <si>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</si>
  <si>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</si>
  <si>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</si>
  <si>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</si>
  <si>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</si>
  <si>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</si>
  <si>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</si>
  <si>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</si>
  <si>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</si>
  <si>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</si>
  <si>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</si>
  <si>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</si>
  <si>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</si>
  <si>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</si>
  <si>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</si>
  <si>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</si>
  <si>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</si>
  <si>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</si>
  <si>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</si>
  <si>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</si>
  <si>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</si>
  <si>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</si>
  <si>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</si>
  <si>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</si>
  <si>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</si>
  <si>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</si>
  <si>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</si>
  <si>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</si>
  <si>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</si>
  <si>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</si>
  <si>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</si>
  <si>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</si>
  <si>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</si>
  <si>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</si>
  <si>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</si>
  <si>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</si>
  <si>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</si>
  <si>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</si>
  <si>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</si>
  <si>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</si>
  <si>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</si>
  <si>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</si>
  <si>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</si>
  <si>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</si>
  <si>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</si>
  <si>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</si>
  <si>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</si>
  <si>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</si>
  <si>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</si>
  <si>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</si>
  <si>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</si>
  <si>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</si>
  <si>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</si>
  <si>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</si>
  <si>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</si>
  <si>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</si>
  <si>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</si>
  <si>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</si>
  <si>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</si>
  <si>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</si>
  <si>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</si>
  <si>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</si>
  <si>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</si>
  <si>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</si>
  <si>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</si>
  <si>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</si>
  <si>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</si>
  <si>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</si>
  <si>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</si>
  <si>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</si>
  <si>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</si>
  <si>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</si>
  <si>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</si>
  <si>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</si>
  <si>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</si>
  <si>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</si>
  <si>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</si>
  <si>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</si>
  <si>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</si>
  <si>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</si>
  <si>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</si>
  <si>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</si>
  <si>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</si>
  <si>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</si>
  <si>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</si>
  <si>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</si>
  <si>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</si>
  <si>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</si>
  <si>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</si>
  <si>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</si>
  <si>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</si>
  <si>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</si>
  <si>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</si>
  <si>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</si>
  <si>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</si>
  <si>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</si>
  <si>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</si>
  <si>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</si>
  <si>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</si>
  <si>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</si>
  <si>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</si>
  <si>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</si>
  <si>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</si>
  <si>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</si>
  <si>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</si>
  <si>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</si>
  <si>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</si>
  <si>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</si>
  <si>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</si>
  <si>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</si>
  <si>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</si>
  <si>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</si>
  <si>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</si>
  <si>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</si>
  <si>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</si>
  <si>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</si>
  <si>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</si>
  <si>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</si>
  <si>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</si>
  <si>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</si>
  <si>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</si>
  <si>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</si>
  <si>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</si>
  <si>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</si>
  <si>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</si>
  <si>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</si>
  <si>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</si>
  <si>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</si>
  <si>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</si>
  <si>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</si>
  <si>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</si>
  <si>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</si>
  <si>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</si>
  <si>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</si>
  <si>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</si>
  <si>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</si>
  <si>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</si>
  <si>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</si>
  <si>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</si>
  <si>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</si>
  <si>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</si>
  <si>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</si>
  <si>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</si>
  <si>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</si>
  <si>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</si>
  <si>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</si>
  <si>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</si>
  <si>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</si>
  <si>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</si>
  <si>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</si>
  <si>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</si>
  <si>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</si>
  <si>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</si>
  <si>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</si>
  <si>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</si>
  <si>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</si>
  <si>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</si>
  <si>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</si>
  <si>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</si>
  <si>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</si>
  <si>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</si>
  <si>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</si>
  <si>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</si>
  <si>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</si>
  <si>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</si>
  <si>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</si>
  <si>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</si>
  <si>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</si>
  <si>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</si>
  <si>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</si>
  <si>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</si>
  <si>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</si>
  <si>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</si>
  <si>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</si>
  <si>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</si>
  <si>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</si>
  <si>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</si>
  <si>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</si>
  <si>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</si>
  <si>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</si>
  <si>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</si>
  <si>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</si>
  <si>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</si>
  <si>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</si>
  <si>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</si>
  <si>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</si>
  <si>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</si>
  <si>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</si>
  <si>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</si>
  <si>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</si>
  <si>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</si>
  <si>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</si>
  <si>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</si>
  <si>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</si>
  <si>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</si>
  <si>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</si>
  <si>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</si>
  <si>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</si>
  <si>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</si>
  <si>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</si>
  <si>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</si>
  <si>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</si>
  <si>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</si>
  <si>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</si>
  <si>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</si>
  <si>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</si>
  <si>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</si>
  <si>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</si>
  <si>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</si>
  <si>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</si>
  <si>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</si>
  <si>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</si>
  <si>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</si>
  <si>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</si>
  <si>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</si>
  <si>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</si>
  <si>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</si>
  <si>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</si>
  <si>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</si>
  <si>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</si>
  <si>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</si>
  <si>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</si>
  <si>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</si>
  <si>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</si>
  <si>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</si>
  <si>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</si>
  <si>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</si>
  <si>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</si>
  <si>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</si>
  <si>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</si>
  <si>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</si>
  <si>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</si>
  <si>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</si>
  <si>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</si>
  <si>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</si>
  <si>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</si>
  <si>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</si>
  <si>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</si>
  <si>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</si>
  <si>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</si>
  <si>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</si>
  <si>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</si>
  <si>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</si>
  <si>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</si>
  <si>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</si>
  <si>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</si>
  <si>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</si>
  <si>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</si>
  <si>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</si>
  <si>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</si>
  <si>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</si>
  <si>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</si>
  <si>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</si>
  <si>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</si>
  <si>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</si>
  <si>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</si>
  <si>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</si>
  <si>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</si>
  <si>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</si>
  <si>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</si>
  <si>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</si>
  <si>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</si>
  <si>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</si>
  <si>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</si>
  <si>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</si>
  <si>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</si>
  <si>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</si>
  <si>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</si>
  <si>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</si>
  <si>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</si>
  <si>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</si>
  <si>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</si>
  <si>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</si>
  <si>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</si>
  <si>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</si>
  <si>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</si>
  <si>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</si>
  <si>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</si>
  <si>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</si>
  <si>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</si>
  <si>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</si>
  <si>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</si>
  <si>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</si>
  <si>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</si>
  <si>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</si>
  <si>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</si>
  <si>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</si>
  <si>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</si>
  <si>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</si>
  <si>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</si>
  <si>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</si>
  <si>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</si>
  <si>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</si>
  <si>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</si>
  <si>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</si>
  <si>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</si>
  <si>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</si>
  <si>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</si>
  <si>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</si>
  <si>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</si>
  <si>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</si>
  <si>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</si>
  <si>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</si>
  <si>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</si>
  <si>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</si>
  <si>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</si>
  <si>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</si>
  <si>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</si>
  <si>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</si>
  <si>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</si>
  <si>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</si>
  <si>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</si>
  <si>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</si>
  <si>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</si>
  <si>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</si>
  <si>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</si>
  <si>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</si>
  <si>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</si>
  <si>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</si>
  <si>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</si>
  <si>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</si>
  <si>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</si>
  <si>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</si>
  <si>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</si>
  <si>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</si>
  <si>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</si>
  <si>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</si>
  <si>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</si>
  <si>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</si>
  <si>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</si>
  <si>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</si>
  <si>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</si>
  <si>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</si>
  <si>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</si>
  <si>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</si>
  <si>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</si>
  <si>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</si>
  <si>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</si>
  <si>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</si>
  <si>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</si>
  <si>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</si>
  <si>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</si>
  <si>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</si>
  <si>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</si>
  <si>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</si>
  <si>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</si>
  <si>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</si>
  <si>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</si>
  <si>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</si>
  <si>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</si>
  <si>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</si>
  <si>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</si>
  <si>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</si>
  <si>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</si>
  <si>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</si>
  <si>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</si>
  <si>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</si>
  <si>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</si>
  <si>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</si>
  <si>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</si>
  <si>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</si>
  <si>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</si>
  <si>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</si>
  <si>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</si>
  <si>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</si>
  <si>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</si>
  <si>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</si>
  <si>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</si>
  <si>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</si>
  <si>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</si>
  <si>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</si>
  <si>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</si>
  <si>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</si>
  <si>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</si>
  <si>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</si>
  <si>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</si>
  <si>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</si>
  <si>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</si>
  <si>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</si>
  <si>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</si>
  <si>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</si>
  <si>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</si>
  <si>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</si>
  <si>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</si>
  <si>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</si>
  <si>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</si>
  <si>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</si>
  <si>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</si>
  <si>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</si>
  <si>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</si>
  <si>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</si>
  <si>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</si>
  <si>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</si>
  <si>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</si>
  <si>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</si>
  <si>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</si>
  <si>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</si>
  <si>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</si>
  <si>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</si>
  <si>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</si>
  <si>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</si>
  <si>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</si>
  <si>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</si>
  <si>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</si>
  <si>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</si>
  <si>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</si>
  <si>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</si>
  <si>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</si>
  <si>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</si>
  <si>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</si>
  <si>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</si>
  <si>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</si>
  <si>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</si>
  <si>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</si>
  <si>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</si>
  <si>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</si>
  <si>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</si>
  <si>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</si>
  <si>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</si>
  <si>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</si>
  <si>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</si>
  <si>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</si>
  <si>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</si>
  <si>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</si>
  <si>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</si>
  <si>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</si>
  <si>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</si>
  <si>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</si>
  <si>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</si>
  <si>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</si>
  <si>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</si>
  <si>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</si>
  <si>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</si>
  <si>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</si>
  <si>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</si>
  <si>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</si>
  <si>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</si>
  <si>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</si>
  <si>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</si>
  <si>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</si>
  <si>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</si>
  <si>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</si>
  <si>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</si>
  <si>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</si>
  <si>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</si>
  <si>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</si>
  <si>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</si>
  <si>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</si>
  <si>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</si>
  <si>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</si>
  <si>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</si>
  <si>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</si>
  <si>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</si>
  <si>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</si>
  <si>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</si>
  <si>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</si>
  <si>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</si>
  <si>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</si>
  <si>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</si>
  <si>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</si>
  <si>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</si>
  <si>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</si>
  <si>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</si>
  <si>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</si>
  <si>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</si>
  <si>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</si>
  <si>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</si>
  <si>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</si>
  <si>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</si>
  <si>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</si>
  <si>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</si>
  <si>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</si>
  <si>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</si>
  <si>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</si>
  <si>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</si>
  <si>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</si>
  <si>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</si>
  <si>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</si>
  <si>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</si>
  <si>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</si>
  <si>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</si>
  <si>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</si>
  <si>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</si>
  <si>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</si>
  <si>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</si>
  <si>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</si>
  <si>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</si>
  <si>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</si>
  <si>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</si>
  <si>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</si>
  <si>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</si>
  <si>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</si>
  <si>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</si>
  <si>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</si>
  <si>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</si>
  <si>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</si>
  <si>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</si>
  <si>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</si>
  <si>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</si>
  <si>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</si>
  <si>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</si>
  <si>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</si>
  <si>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</si>
  <si>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</si>
  <si>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</si>
  <si>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</si>
  <si>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</si>
  <si>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</si>
  <si>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</si>
  <si>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</si>
  <si>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</si>
  <si>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</si>
  <si>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</si>
  <si>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</si>
  <si>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</si>
  <si>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</si>
  <si>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</si>
  <si>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</si>
  <si>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</si>
  <si>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</si>
  <si>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</si>
  <si>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</si>
  <si>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</si>
  <si>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</si>
  <si>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</si>
  <si>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</si>
  <si>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</si>
  <si>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</si>
  <si>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</si>
  <si>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</si>
  <si>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</si>
  <si>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</si>
  <si>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</si>
  <si>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</si>
  <si>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</si>
  <si>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</si>
  <si>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</si>
  <si>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</si>
  <si>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</si>
  <si>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</si>
  <si>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</si>
  <si>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</si>
  <si>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</si>
  <si>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</si>
  <si>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</si>
  <si>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</si>
  <si>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</si>
  <si>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</si>
  <si>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</si>
  <si>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</si>
  <si>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</si>
  <si>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</si>
  <si>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</si>
  <si>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</si>
  <si>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</si>
  <si>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</si>
  <si>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</si>
  <si>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</si>
  <si>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</si>
  <si>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</si>
  <si>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</si>
  <si>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</si>
  <si>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</si>
  <si>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</si>
  <si>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</si>
  <si>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</si>
  <si>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</si>
  <si>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</si>
  <si>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</si>
  <si>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</si>
  <si>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</si>
  <si>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</si>
  <si>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</si>
  <si>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</si>
  <si>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</si>
  <si>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</si>
  <si>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</si>
  <si>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</si>
  <si>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</si>
  <si>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</si>
  <si>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</si>
  <si>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</si>
  <si>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</si>
  <si>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</si>
  <si>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</si>
  <si>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</si>
  <si>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</si>
  <si>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</si>
  <si>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</si>
  <si>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</si>
  <si>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</si>
  <si>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</si>
  <si>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</si>
  <si>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</si>
  <si>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</si>
  <si>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</si>
  <si>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</si>
  <si>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</si>
  <si>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</si>
  <si>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</si>
  <si>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</si>
  <si>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</si>
  <si>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</si>
  <si>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</si>
  <si>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</si>
  <si>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</si>
  <si>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</si>
  <si>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</si>
  <si>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</si>
  <si>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</si>
  <si>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</si>
  <si>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</si>
  <si>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</si>
  <si>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</si>
  <si>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</si>
  <si>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</si>
  <si>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</si>
  <si>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</si>
  <si>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</si>
  <si>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</si>
  <si>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</si>
  <si>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</si>
  <si>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</si>
  <si>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</si>
  <si>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</si>
  <si>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</si>
  <si>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</si>
  <si>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</si>
  <si>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</si>
  <si>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</si>
  <si>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</si>
  <si>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</si>
  <si>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</si>
  <si>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</si>
  <si>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</si>
  <si>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</si>
  <si>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</si>
  <si>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</si>
  <si>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</si>
  <si>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</si>
  <si>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</si>
  <si>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</si>
  <si>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</si>
  <si>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</si>
  <si>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</si>
  <si>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</si>
  <si>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</si>
  <si>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</si>
  <si>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</si>
  <si>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</si>
  <si>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</si>
  <si>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</si>
  <si>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</si>
  <si>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</si>
  <si>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</si>
  <si>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</si>
  <si>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</si>
  <si>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</si>
  <si>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</si>
  <si>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</si>
  <si>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</si>
  <si>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</si>
  <si>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</si>
  <si>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</si>
  <si>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</si>
  <si>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</si>
  <si>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</si>
  <si>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</si>
  <si>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</si>
  <si>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</si>
  <si>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</si>
  <si>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</si>
  <si>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</si>
  <si>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</si>
  <si>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</si>
  <si>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</si>
  <si>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</si>
  <si>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</si>
  <si>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</si>
  <si>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</si>
  <si>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</si>
  <si>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</si>
  <si>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</si>
  <si>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</si>
  <si>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</si>
  <si>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</si>
  <si>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</si>
  <si>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</si>
  <si>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</si>
  <si>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</si>
  <si>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</si>
  <si>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</si>
  <si>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</si>
  <si>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</si>
  <si>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</si>
  <si>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</si>
  <si>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</si>
  <si>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</si>
  <si>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</si>
  <si>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</si>
  <si>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</si>
  <si>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</si>
  <si>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</si>
  <si>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</si>
  <si>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</si>
  <si>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</si>
  <si>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</si>
  <si>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</si>
  <si>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</si>
  <si>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</si>
  <si>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</si>
  <si>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</si>
  <si>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</si>
  <si>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</si>
  <si>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</si>
  <si>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</si>
  <si>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</si>
  <si>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</si>
  <si>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</si>
  <si>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</si>
  <si>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</si>
  <si>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</si>
  <si>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</si>
  <si>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</si>
  <si>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</si>
  <si>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</si>
  <si>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</si>
  <si>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</si>
  <si>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</si>
  <si>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</si>
  <si>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</si>
  <si>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</si>
  <si>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</si>
  <si>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</si>
  <si>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</si>
  <si>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</si>
  <si>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</si>
  <si>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</si>
  <si>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</si>
  <si>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</si>
  <si>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</si>
  <si>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</si>
  <si>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</si>
  <si>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</si>
  <si>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</si>
  <si>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</si>
  <si>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</si>
  <si>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</si>
  <si>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</si>
  <si>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</si>
  <si>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</si>
  <si>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</si>
  <si>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</si>
  <si>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</si>
  <si>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</si>
  <si>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</si>
  <si>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</si>
  <si>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</si>
  <si>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</si>
  <si>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</si>
  <si>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</si>
  <si>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</si>
  <si>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</si>
  <si>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</si>
  <si>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</si>
  <si>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</si>
  <si>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</si>
  <si>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</si>
  <si>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</si>
  <si>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</si>
  <si>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</si>
  <si>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</si>
  <si>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</si>
  <si>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</si>
  <si>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</si>
  <si>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</si>
  <si>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</si>
  <si>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</si>
  <si>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</si>
  <si>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</si>
  <si>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</si>
  <si>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</si>
  <si>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</si>
  <si>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</si>
  <si>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</si>
  <si>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</si>
  <si>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</si>
  <si>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</si>
  <si>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</si>
  <si>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</si>
  <si>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</si>
  <si>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</si>
  <si>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</si>
  <si>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</si>
  <si>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</si>
  <si>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</si>
  <si>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</si>
  <si>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</si>
  <si>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</si>
  <si>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</si>
  <si>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</si>
  <si>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</si>
  <si>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</si>
  <si>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</si>
  <si>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</si>
  <si>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</si>
  <si>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</si>
  <si>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</si>
  <si>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</si>
  <si>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</si>
  <si>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</si>
  <si>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</si>
  <si>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</si>
  <si>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</si>
  <si>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</si>
  <si>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</si>
  <si>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</si>
  <si>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</si>
  <si>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</si>
  <si>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</si>
  <si>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</si>
  <si>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</si>
  <si>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</si>
  <si>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</si>
  <si>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</si>
  <si>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</si>
  <si>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</si>
  <si>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</si>
  <si>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</si>
  <si>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</si>
  <si>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</si>
  <si>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</si>
  <si>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</si>
  <si>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</si>
  <si>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</si>
  <si>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</si>
  <si>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</si>
  <si>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</si>
  <si>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</si>
  <si>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</si>
  <si>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</si>
  <si>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</si>
  <si>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</si>
  <si>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</si>
  <si>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</si>
  <si>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</si>
  <si>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</si>
  <si>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</si>
  <si>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</si>
  <si>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</si>
  <si>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</si>
  <si>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</si>
  <si>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</si>
  <si>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</si>
  <si>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</si>
  <si>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</si>
  <si>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</si>
  <si>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</si>
  <si>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</si>
  <si>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</si>
  <si>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</si>
  <si>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</si>
  <si>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</si>
  <si>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</si>
  <si>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</si>
  <si>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</si>
  <si>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</si>
  <si>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</si>
  <si>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</si>
  <si>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</si>
  <si>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</si>
  <si>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</si>
  <si>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</si>
  <si>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</si>
  <si>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</si>
  <si>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</si>
  <si>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</si>
  <si>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</si>
  <si>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</si>
  <si>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</si>
  <si>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</si>
  <si>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</si>
  <si>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</si>
  <si>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</si>
  <si>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</si>
  <si>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</si>
  <si>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</si>
  <si>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</si>
  <si>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</si>
  <si>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</si>
  <si>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</si>
  <si>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</si>
  <si>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</si>
  <si>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</si>
  <si>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</si>
  <si>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</si>
  <si>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</si>
  <si>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</si>
  <si>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</si>
  <si>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</si>
  <si>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</si>
  <si>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</si>
  <si>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</si>
  <si>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</si>
  <si>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</si>
  <si>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</si>
  <si>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</si>
  <si>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</si>
  <si>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</si>
  <si>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</si>
  <si>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</si>
  <si>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</si>
  <si>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</si>
  <si>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</si>
  <si>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</si>
  <si>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</si>
  <si>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</si>
  <si>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</si>
  <si>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</si>
  <si>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</si>
  <si>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</si>
  <si>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</si>
  <si>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</si>
  <si>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</si>
  <si>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</si>
  <si>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</si>
  <si>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</si>
  <si>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</si>
  <si>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</si>
  <si>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</si>
  <si>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</si>
  <si>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</si>
  <si>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</si>
  <si>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</si>
  <si>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</si>
  <si>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</si>
  <si>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</si>
  <si>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</si>
  <si>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</si>
  <si>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</si>
  <si>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</si>
  <si>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</si>
  <si>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</si>
  <si>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</si>
  <si>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</si>
  <si>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</si>
  <si>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</si>
  <si>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</si>
  <si>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</si>
  <si>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</si>
  <si>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</si>
  <si>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</si>
  <si>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</si>
  <si>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</si>
  <si>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</si>
  <si>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</si>
  <si>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</si>
  <si>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</si>
  <si>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</si>
  <si>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</si>
  <si>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</si>
  <si>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</si>
  <si>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</si>
  <si>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</si>
  <si>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</si>
  <si>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</si>
  <si>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</si>
  <si>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</si>
  <si>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</si>
  <si>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</si>
  <si>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</si>
  <si>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</si>
  <si>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</si>
  <si>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</si>
  <si>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</si>
  <si>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</si>
  <si>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</si>
  <si>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</si>
  <si>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</si>
  <si>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</si>
  <si>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</si>
  <si>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</si>
  <si>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</si>
  <si>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</si>
  <si>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</si>
  <si>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</si>
  <si>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</si>
  <si>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</si>
  <si>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</si>
  <si>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</si>
  <si>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</si>
  <si>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</si>
  <si>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</si>
  <si>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</si>
  <si>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</si>
  <si>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</si>
  <si>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</si>
  <si>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</si>
  <si>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</si>
  <si>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</si>
  <si>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</si>
  <si>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</si>
  <si>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</si>
  <si>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</si>
  <si>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</si>
  <si>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</si>
  <si>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</si>
  <si>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</si>
  <si>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</si>
  <si>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</si>
  <si>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</si>
  <si>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</si>
  <si>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</si>
  <si>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</si>
  <si>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</si>
  <si>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</si>
  <si>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</si>
  <si>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</si>
  <si>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</si>
  <si>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</si>
  <si>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</si>
  <si>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</si>
  <si>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</si>
  <si>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</si>
  <si>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</si>
  <si>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</si>
  <si>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</si>
  <si>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</si>
  <si>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</si>
  <si>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</si>
  <si>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</si>
  <si>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</si>
  <si>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</si>
  <si>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</si>
  <si>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</si>
  <si>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</si>
  <si>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</si>
  <si>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</si>
  <si>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</si>
  <si>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</si>
  <si>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</si>
  <si>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</si>
  <si>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</si>
  <si>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</si>
  <si>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</si>
  <si>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</si>
  <si>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</si>
  <si>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</si>
  <si>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</si>
  <si>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</si>
  <si>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</si>
  <si>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</si>
  <si>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</si>
  <si>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</si>
  <si>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</si>
  <si>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</si>
  <si>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</si>
  <si>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</si>
  <si>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</si>
  <si>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</si>
  <si>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</si>
  <si>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</si>
  <si>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</si>
  <si>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</si>
  <si>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</si>
  <si>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</si>
  <si>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</si>
  <si>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</si>
  <si>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</si>
  <si>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</si>
  <si>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</si>
  <si>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</si>
  <si>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</si>
  <si>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</si>
  <si>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</si>
  <si>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</si>
  <si>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</si>
  <si>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</si>
  <si>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</si>
  <si>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</si>
  <si>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</si>
  <si>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</si>
  <si>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</si>
  <si>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</si>
  <si>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</si>
  <si>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</si>
  <si>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</si>
  <si>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</si>
  <si>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</si>
  <si>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</si>
  <si>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</si>
  <si>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</si>
  <si>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</si>
  <si>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</si>
  <si>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</si>
  <si>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</si>
  <si>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</si>
  <si>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</si>
  <si>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</si>
  <si>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</si>
  <si>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</si>
  <si>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</si>
  <si>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</si>
  <si>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</si>
  <si>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</si>
  <si>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</si>
  <si>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</si>
  <si>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</si>
  <si>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</si>
  <si>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</si>
  <si>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</si>
  <si>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</si>
  <si>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</si>
  <si>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</si>
  <si>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</si>
  <si>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</si>
  <si>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</si>
  <si>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</si>
  <si>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</si>
  <si>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</si>
  <si>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</si>
  <si>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</si>
  <si>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</si>
  <si>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</si>
  <si>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</si>
  <si>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</si>
  <si>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</si>
  <si>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</si>
  <si>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</si>
  <si>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</si>
  <si>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</si>
  <si>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</si>
  <si>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</si>
  <si>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</si>
  <si>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</si>
  <si>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</si>
  <si>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</si>
  <si>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</si>
  <si>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</si>
  <si>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</si>
  <si>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</si>
  <si>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</si>
  <si>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</si>
  <si>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</si>
  <si>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</si>
  <si>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</si>
  <si>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</si>
  <si>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</si>
  <si>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</si>
  <si>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</si>
  <si>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</si>
  <si>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</si>
  <si>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</si>
  <si>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</si>
  <si>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</si>
  <si>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</si>
  <si>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</si>
  <si>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</si>
  <si>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</si>
  <si>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</si>
  <si>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</si>
  <si>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</si>
  <si>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</si>
  <si>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</si>
  <si>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</si>
  <si>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</si>
  <si>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</si>
  <si>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</si>
  <si>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</si>
  <si>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</si>
  <si>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</si>
  <si>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</si>
  <si>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</si>
  <si>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</si>
  <si>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</si>
  <si>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</si>
  <si>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</si>
  <si>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</si>
  <si>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</si>
  <si>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</si>
  <si>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</si>
  <si>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</si>
  <si>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</si>
  <si>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</si>
  <si>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</si>
  <si>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</si>
  <si>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</si>
  <si>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</si>
  <si>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</si>
  <si>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</si>
  <si>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</si>
  <si>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</si>
  <si>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</si>
  <si>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</si>
  <si>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</si>
  <si>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</si>
  <si>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</si>
  <si>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</si>
  <si>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</si>
  <si>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</si>
  <si>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</si>
  <si>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</si>
  <si>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</si>
  <si>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</si>
  <si>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</si>
  <si>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</si>
  <si>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</si>
  <si>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</si>
  <si>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</si>
  <si>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</si>
  <si>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</si>
  <si>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</si>
  <si>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</si>
  <si>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</si>
  <si>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</si>
  <si>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</si>
  <si>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</si>
  <si>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</si>
  <si>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</si>
  <si>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</si>
  <si>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</si>
  <si>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</si>
  <si>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</si>
  <si>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</si>
  <si>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</si>
  <si>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</si>
  <si>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</si>
  <si>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</si>
  <si>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</si>
  <si>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</si>
  <si>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</si>
  <si>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</si>
  <si>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</si>
  <si>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</si>
  <si>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</si>
  <si>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</si>
  <si>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</si>
  <si>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</si>
  <si>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</si>
  <si>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</si>
  <si>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</si>
  <si>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</si>
  <si>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</si>
  <si>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</si>
  <si>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</si>
  <si>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</si>
  <si>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</si>
  <si>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</si>
  <si>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</si>
  <si>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</si>
  <si>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</si>
  <si>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</si>
  <si>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</si>
  <si>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</si>
  <si>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</si>
  <si>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</si>
  <si>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</si>
  <si>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</si>
  <si>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</si>
  <si>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</si>
  <si>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</si>
  <si>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</si>
  <si>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</si>
  <si>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</si>
  <si>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</si>
  <si>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</si>
  <si>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</si>
  <si>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</si>
  <si>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</si>
  <si>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</si>
  <si>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</si>
  <si>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</si>
  <si>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</si>
  <si>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</si>
  <si>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</si>
  <si>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</si>
  <si>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</si>
  <si>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</si>
  <si>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</si>
  <si>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</si>
  <si>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</si>
  <si>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</si>
  <si>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</si>
  <si>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</si>
  <si>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</si>
  <si>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</si>
  <si>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</si>
  <si>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</si>
  <si>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</si>
  <si>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</si>
  <si>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</si>
  <si>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</si>
  <si>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</si>
  <si>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</si>
  <si>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</si>
  <si>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</si>
  <si>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</si>
  <si>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</si>
  <si>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</si>
  <si>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</si>
  <si>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</si>
  <si>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</si>
  <si>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</si>
  <si>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</si>
  <si>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</si>
  <si>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</si>
  <si>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</si>
  <si>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</si>
  <si>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</si>
  <si>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</si>
  <si>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</si>
  <si>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</si>
  <si>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</si>
  <si>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</si>
  <si>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</si>
  <si>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</si>
  <si>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</si>
  <si>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</si>
  <si>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</si>
  <si>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</si>
  <si>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</si>
  <si>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</si>
  <si>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</si>
  <si>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</si>
  <si>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</si>
  <si>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</si>
  <si>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</si>
  <si>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</si>
  <si>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</si>
  <si>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</si>
  <si>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</si>
  <si>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</si>
  <si>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</si>
  <si>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</si>
  <si>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</si>
  <si>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</si>
  <si>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</si>
  <si>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</si>
  <si>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</si>
  <si>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</si>
  <si>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</si>
  <si>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</si>
  <si>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</si>
  <si>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</si>
  <si>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</si>
  <si>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</si>
  <si>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</si>
  <si>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</si>
  <si>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</si>
  <si>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</si>
  <si>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</si>
  <si>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</si>
  <si>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</si>
  <si>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</si>
  <si>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</si>
  <si>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</si>
  <si>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</si>
  <si>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</si>
  <si>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</si>
  <si>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</si>
  <si>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</si>
  <si>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</si>
  <si>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</si>
  <si>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</si>
  <si>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</si>
  <si>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</si>
  <si>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</si>
  <si>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</si>
  <si>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</si>
  <si>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</si>
  <si>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</si>
  <si>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</si>
  <si>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</si>
  <si>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</si>
  <si>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</si>
  <si>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</si>
  <si>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</si>
  <si>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</si>
  <si>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</si>
  <si>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</si>
  <si>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</si>
  <si>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</si>
  <si>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</si>
  <si>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</si>
  <si>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</si>
  <si>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</si>
  <si>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</si>
  <si>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</si>
  <si>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</si>
  <si>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</si>
  <si>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</si>
  <si>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</si>
  <si>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</si>
  <si>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</si>
  <si>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</si>
  <si>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</si>
  <si>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</si>
  <si>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</si>
  <si>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</si>
  <si>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</si>
  <si>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</si>
  <si>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</si>
  <si>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</si>
  <si>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</si>
  <si>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</si>
  <si>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</si>
  <si>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</si>
  <si>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</si>
  <si>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</si>
  <si>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</si>
  <si>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</si>
  <si>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</si>
  <si>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</si>
  <si>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</si>
  <si>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</si>
  <si>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</si>
  <si>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</si>
  <si>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</si>
  <si>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</si>
  <si>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</si>
  <si>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</si>
  <si>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</si>
  <si>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</si>
  <si>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</si>
  <si>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</si>
  <si>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</si>
  <si>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</si>
  <si>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</si>
  <si>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</si>
  <si>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</si>
  <si>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</si>
  <si>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</si>
  <si>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</si>
  <si>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</si>
  <si>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</si>
  <si>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</si>
  <si>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</si>
  <si>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</si>
  <si>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</si>
  <si>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</si>
  <si>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</si>
  <si>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</si>
  <si>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</si>
  <si>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</si>
  <si>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</si>
  <si>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</si>
  <si>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</si>
  <si>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</si>
  <si>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</si>
  <si>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</si>
  <si>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</si>
  <si>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</si>
  <si>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</si>
  <si>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</si>
  <si>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</si>
  <si>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</si>
  <si>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</si>
  <si>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</si>
  <si>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</si>
  <si>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</si>
  <si>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</si>
  <si>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</si>
  <si>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</si>
  <si>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</si>
  <si>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</si>
  <si>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</si>
  <si>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</si>
  <si>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</si>
  <si>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</si>
  <si>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</si>
  <si>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</si>
  <si>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</si>
  <si>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</si>
  <si>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</si>
  <si>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</si>
  <si>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</si>
  <si>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</si>
  <si>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</si>
  <si>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</si>
  <si>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</si>
  <si>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</si>
  <si>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</si>
  <si>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</si>
  <si>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</si>
  <si>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</si>
  <si>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</si>
  <si>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</si>
  <si>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</si>
  <si>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</si>
  <si>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</si>
  <si>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</si>
  <si>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</si>
  <si>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</si>
  <si>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</si>
  <si>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</si>
  <si>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</si>
  <si>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</si>
  <si>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</si>
  <si>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</si>
  <si>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</si>
  <si>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</si>
  <si>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</si>
  <si>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</si>
  <si>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</si>
  <si>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</si>
  <si>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</si>
  <si>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</si>
  <si>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</si>
  <si>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</si>
  <si>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</si>
  <si>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</si>
  <si>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</si>
  <si>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</si>
  <si>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</si>
  <si>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</si>
  <si>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</si>
  <si>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</si>
  <si>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</si>
  <si>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</si>
  <si>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</si>
  <si>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</si>
  <si>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</si>
  <si>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</si>
  <si>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</si>
  <si>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</si>
  <si>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</si>
  <si>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</si>
  <si>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</si>
  <si>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</si>
  <si>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</si>
  <si>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</si>
  <si>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</si>
  <si>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</si>
  <si>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</si>
  <si>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</si>
  <si>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</si>
  <si>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</si>
  <si>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</si>
  <si>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</si>
  <si>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</si>
  <si>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</si>
  <si>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</si>
  <si>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</si>
  <si>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</si>
  <si>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</si>
  <si>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</si>
  <si>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</si>
  <si>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</si>
  <si>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</si>
  <si>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</si>
  <si>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</si>
  <si>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</si>
  <si>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</si>
  <si>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</si>
  <si>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</si>
  <si>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</si>
  <si>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</si>
  <si>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</si>
  <si>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</si>
  <si>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</si>
  <si>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</si>
  <si>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</si>
  <si>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</si>
  <si>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</si>
  <si>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</si>
  <si>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</si>
  <si>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</si>
  <si>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</si>
  <si>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</si>
  <si>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</si>
  <si>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</si>
  <si>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</si>
  <si>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</si>
  <si>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</si>
  <si>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</si>
  <si>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</si>
  <si>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</si>
  <si>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</si>
  <si>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</si>
  <si>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</si>
  <si>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</si>
  <si>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</si>
  <si>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</si>
  <si>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</si>
  <si>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</si>
  <si>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</si>
  <si>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</si>
  <si>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</si>
  <si>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</si>
  <si>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</si>
  <si>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</si>
  <si>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</si>
  <si>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</si>
  <si>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</si>
  <si>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</si>
  <si>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</si>
  <si>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</si>
  <si>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</si>
  <si>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</si>
  <si>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</si>
  <si>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</si>
  <si>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</si>
  <si>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</si>
  <si>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</si>
  <si>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</si>
  <si>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</si>
  <si>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</si>
  <si>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</si>
  <si>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</si>
  <si>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</si>
  <si>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</si>
  <si>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</si>
  <si>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</si>
  <si>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</si>
  <si>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</si>
  <si>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</si>
  <si>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</si>
  <si>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</si>
  <si>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</si>
  <si>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</si>
  <si>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</si>
  <si>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</si>
  <si>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</si>
  <si>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</si>
  <si>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</si>
  <si>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</si>
  <si>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</si>
  <si>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</si>
  <si>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</si>
  <si>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</si>
  <si>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</si>
  <si>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</si>
  <si>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</si>
  <si>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</si>
  <si>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</si>
  <si>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</si>
  <si>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</si>
  <si>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</si>
  <si>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</si>
  <si>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</si>
  <si>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</si>
  <si>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</si>
  <si>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</si>
  <si>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</si>
  <si>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</si>
  <si>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</si>
  <si>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</si>
  <si>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</si>
  <si>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</si>
  <si>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</si>
  <si>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</si>
  <si>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</si>
  <si>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</si>
  <si>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</si>
  <si>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</si>
  <si>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</si>
  <si>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</si>
  <si>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</si>
  <si>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</si>
  <si>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</si>
  <si>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</si>
  <si>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</si>
  <si>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</si>
  <si>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</si>
  <si>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</si>
  <si>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</si>
  <si>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</si>
  <si>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</si>
  <si>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</si>
  <si>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</si>
  <si>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</si>
  <si>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</si>
  <si>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</si>
  <si>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</si>
  <si>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</si>
  <si>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</si>
  <si>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</si>
  <si>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</si>
  <si>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</si>
  <si>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</si>
  <si>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</si>
  <si>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</si>
  <si>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</si>
  <si>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</si>
  <si>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</si>
  <si>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</si>
  <si>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</si>
  <si>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</si>
  <si>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</si>
  <si>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</si>
  <si>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</si>
  <si>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</si>
  <si>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</si>
  <si>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</si>
  <si>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</si>
  <si>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</si>
  <si>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</si>
  <si>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</si>
  <si>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</si>
  <si>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</si>
  <si>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</si>
  <si>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</si>
  <si>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</si>
  <si>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</si>
  <si>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</si>
  <si>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</si>
  <si>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</si>
  <si>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</si>
  <si>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</si>
  <si>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</si>
  <si>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</si>
  <si>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</si>
  <si>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</si>
  <si>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</si>
  <si>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</si>
  <si>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</si>
  <si>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</si>
  <si>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</si>
  <si>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</si>
  <si>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</si>
  <si>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</si>
  <si>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</si>
  <si>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</si>
  <si>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</si>
  <si>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</si>
  <si>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</si>
  <si>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</si>
  <si>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</si>
  <si>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</si>
  <si>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</si>
  <si>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</si>
  <si>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</si>
  <si>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</si>
  <si>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</si>
  <si>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</si>
  <si>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</si>
  <si>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</si>
  <si>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</si>
  <si>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</si>
  <si>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</si>
  <si>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</si>
  <si>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</si>
  <si>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</si>
  <si>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</si>
  <si>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</si>
  <si>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</si>
  <si>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</si>
  <si>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</si>
  <si>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</si>
  <si>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</si>
  <si>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</si>
  <si>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</si>
  <si>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</si>
  <si>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</si>
  <si>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</si>
  <si>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</si>
  <si>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</si>
  <si>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</si>
  <si>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</si>
  <si>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</si>
  <si>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</si>
  <si>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</si>
  <si>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</si>
  <si>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</si>
  <si>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</si>
  <si>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</si>
  <si>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</si>
  <si>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</si>
  <si>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</si>
  <si>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</si>
  <si>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</si>
  <si>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</si>
  <si>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</si>
  <si>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</si>
  <si>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</si>
  <si>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</si>
  <si>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</si>
  <si>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</si>
  <si>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</si>
  <si>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</si>
  <si>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</si>
  <si>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</si>
  <si>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</si>
  <si>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</si>
  <si>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</si>
  <si>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</si>
  <si>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</si>
  <si>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</si>
  <si>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</si>
  <si>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</si>
  <si>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</si>
  <si>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</si>
  <si>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</si>
  <si>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</si>
  <si>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</si>
  <si>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</si>
  <si>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</si>
  <si>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</si>
  <si>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</si>
  <si>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</si>
  <si>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</si>
  <si>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</si>
  <si>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</si>
  <si>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</si>
  <si>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</si>
  <si>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</si>
  <si>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</si>
  <si>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</si>
  <si>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</si>
  <si>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</si>
  <si>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</si>
  <si>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</si>
  <si>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</si>
  <si>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</si>
  <si>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</si>
  <si>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</si>
  <si>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</si>
  <si>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</si>
  <si>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</si>
  <si>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</si>
  <si>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</si>
  <si>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</si>
  <si>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</si>
  <si>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</si>
  <si>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</si>
  <si>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</si>
  <si>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</si>
  <si>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</si>
  <si>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</si>
  <si>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</si>
  <si>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</si>
  <si>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</si>
  <si>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</si>
  <si>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</si>
  <si>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</si>
  <si>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</si>
  <si>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</si>
  <si>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</si>
  <si>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</si>
  <si>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</si>
  <si>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</si>
  <si>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</si>
  <si>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</si>
  <si>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</si>
  <si>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</si>
  <si>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</si>
  <si>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</si>
  <si>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</si>
  <si>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</si>
  <si>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</si>
  <si>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</si>
  <si>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</si>
  <si>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</si>
  <si>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</si>
  <si>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</si>
  <si>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</si>
  <si>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</si>
  <si>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</si>
  <si>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</si>
  <si>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</si>
  <si>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</si>
  <si>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</si>
  <si>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</si>
  <si>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</si>
  <si>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</si>
  <si>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</si>
  <si>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</si>
  <si>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</si>
  <si>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</si>
  <si>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</si>
  <si>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</si>
  <si>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</si>
  <si>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</si>
  <si>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</si>
  <si>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</si>
  <si>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</si>
  <si>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</si>
  <si>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</si>
  <si>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</si>
  <si>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</si>
  <si>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</si>
  <si>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</si>
  <si>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</si>
  <si>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</si>
  <si>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</si>
  <si>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</si>
  <si>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</si>
  <si>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</si>
  <si>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</si>
  <si>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</si>
  <si>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</si>
  <si>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</si>
  <si>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</si>
  <si>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</si>
  <si>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</si>
  <si>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</si>
  <si>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</si>
  <si>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</si>
  <si>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</si>
  <si>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</si>
  <si>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</si>
  <si>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</si>
  <si>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</si>
  <si>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</si>
  <si>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</si>
  <si>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</si>
  <si>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</si>
  <si>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</si>
  <si>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</si>
  <si>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</si>
  <si>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</si>
  <si>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</si>
  <si>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</si>
  <si>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</si>
  <si>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</si>
  <si>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</si>
  <si>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</si>
  <si>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</si>
  <si>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</si>
  <si>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</si>
  <si>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</si>
  <si>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</si>
  <si>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</si>
  <si>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</si>
  <si>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</si>
  <si>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</si>
  <si>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</si>
  <si>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</si>
  <si>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</si>
  <si>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</si>
  <si>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</si>
  <si>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</si>
  <si>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</si>
  <si>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</si>
  <si>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</si>
  <si>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</si>
  <si>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</si>
  <si>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</si>
  <si>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</si>
  <si>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</si>
  <si>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</si>
  <si>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</si>
  <si>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</si>
  <si>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</si>
  <si>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</si>
  <si>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</si>
  <si>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</si>
  <si>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</si>
  <si>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</si>
  <si>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</si>
  <si>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</si>
  <si>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</si>
  <si>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</si>
  <si>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</si>
  <si>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</si>
  <si>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</si>
  <si>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</si>
  <si>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</si>
  <si>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</si>
  <si>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</si>
  <si>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</si>
  <si>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</si>
  <si>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</si>
  <si>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</si>
  <si>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</si>
  <si>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</si>
  <si>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</si>
  <si>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</si>
  <si>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</si>
  <si>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</si>
  <si>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</si>
  <si>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</si>
  <si>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</si>
  <si>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</si>
  <si>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</si>
  <si>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</si>
  <si>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</si>
  <si>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</si>
  <si>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</si>
  <si>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</si>
  <si>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</si>
  <si>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</si>
  <si>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</si>
  <si>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</si>
  <si>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</si>
  <si>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</si>
  <si>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</si>
  <si>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</si>
  <si>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</si>
  <si>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</si>
  <si>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</si>
  <si>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</si>
  <si>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</si>
  <si>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</si>
  <si>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</si>
  <si>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</si>
  <si>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</si>
  <si>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</si>
  <si>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</si>
  <si>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</si>
  <si>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</si>
  <si>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</si>
  <si>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</si>
  <si>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</si>
  <si>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</si>
  <si>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</si>
  <si>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</si>
  <si>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</si>
  <si>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</si>
  <si>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</si>
  <si>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</si>
  <si>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</si>
  <si>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</si>
  <si>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</si>
  <si>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</si>
  <si>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</si>
  <si>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</si>
  <si>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</si>
  <si>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</si>
  <si>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</si>
  <si>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</si>
  <si>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</si>
  <si>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</si>
  <si>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</si>
  <si>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</si>
  <si>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</si>
  <si>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</si>
  <si>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</si>
  <si>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</si>
  <si>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</si>
  <si>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</si>
  <si>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</si>
  <si>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</si>
  <si>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</si>
  <si>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</si>
  <si>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</si>
  <si>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</si>
  <si>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</si>
  <si>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</si>
  <si>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</si>
  <si>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</si>
  <si>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</si>
  <si>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</si>
  <si>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</si>
  <si>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</si>
  <si>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</si>
  <si>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</si>
  <si>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</si>
  <si>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</si>
  <si>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</si>
  <si>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</si>
  <si>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</si>
  <si>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</si>
  <si>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</si>
  <si>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</si>
  <si>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</si>
  <si>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</si>
  <si>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</si>
  <si>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</si>
  <si>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</si>
  <si>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</si>
  <si>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</si>
  <si>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</si>
  <si>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</si>
  <si>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</si>
  <si>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</si>
  <si>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</si>
  <si>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</si>
  <si>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</si>
  <si>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</si>
  <si>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</si>
  <si>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</si>
  <si>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</si>
  <si>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</si>
  <si>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</si>
  <si>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</si>
  <si>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</si>
  <si>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</si>
  <si>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</si>
  <si>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</si>
  <si>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</si>
  <si>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</si>
  <si>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</si>
  <si>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</si>
  <si>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</si>
  <si>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</si>
  <si>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</si>
  <si>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</si>
  <si>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</si>
  <si>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</si>
  <si>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</si>
  <si>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</si>
  <si>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</si>
  <si>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</si>
  <si>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</si>
  <si>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</si>
  <si>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</si>
  <si>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</si>
  <si>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</si>
  <si>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</si>
  <si>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</si>
  <si>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</si>
  <si>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</si>
  <si>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</si>
  <si>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</si>
  <si>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</si>
  <si>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</si>
  <si>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</si>
  <si>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</si>
  <si>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</si>
  <si>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</si>
  <si>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</si>
  <si>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</si>
  <si>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</si>
  <si>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</si>
  <si>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</si>
  <si>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</si>
  <si>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</si>
  <si>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</si>
  <si>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</si>
  <si>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</si>
  <si>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</si>
  <si>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</si>
  <si>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</si>
  <si>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</si>
  <si>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</si>
  <si>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</si>
  <si>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</si>
  <si>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</si>
  <si>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</si>
  <si>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</si>
  <si>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</si>
  <si>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</si>
  <si>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</si>
  <si>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</si>
  <si>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</si>
  <si>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</si>
  <si>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</si>
  <si>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</si>
  <si>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</si>
  <si>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</si>
  <si>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</si>
  <si>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</si>
  <si>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</si>
  <si>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</si>
  <si>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</si>
  <si>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</si>
  <si>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</si>
  <si>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</si>
  <si>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</si>
  <si>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</si>
  <si>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</si>
  <si>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</si>
  <si>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</si>
  <si>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</si>
  <si>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</si>
  <si>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</si>
  <si>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</si>
  <si>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</si>
  <si>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</si>
  <si>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</si>
  <si>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</si>
  <si>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</si>
  <si>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</si>
  <si>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</si>
  <si>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</si>
  <si>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</si>
  <si>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</si>
  <si>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</si>
  <si>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</si>
  <si>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</si>
  <si>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</si>
  <si>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</si>
  <si>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</si>
  <si>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</si>
  <si>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</si>
  <si>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</si>
  <si>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</si>
  <si>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</si>
  <si>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</si>
  <si>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</si>
  <si>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</si>
  <si>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</si>
  <si>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</si>
  <si>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</si>
  <si>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</si>
  <si>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</si>
  <si>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</si>
  <si>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</si>
  <si>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</si>
  <si>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</si>
  <si>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</si>
  <si>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</si>
  <si>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</si>
  <si>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</si>
  <si>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</si>
  <si>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</si>
  <si>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</si>
  <si>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</si>
  <si>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</si>
  <si>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</si>
  <si>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</si>
  <si>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</si>
  <si>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</si>
  <si>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</si>
  <si>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</si>
  <si>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</si>
  <si>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</si>
  <si>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</si>
  <si>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</si>
  <si>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</si>
  <si>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</si>
  <si>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</si>
  <si>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</si>
  <si>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</si>
  <si>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</si>
  <si>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</si>
  <si>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</si>
  <si>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</si>
  <si>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</si>
  <si>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</si>
  <si>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</si>
  <si>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</si>
  <si>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</si>
  <si>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</si>
  <si>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</si>
  <si>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</si>
  <si>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</si>
  <si>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</si>
  <si>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</si>
  <si>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</si>
  <si>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</si>
  <si>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</si>
  <si>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</si>
  <si>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</si>
  <si>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</si>
  <si>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</si>
  <si>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</si>
  <si>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</si>
  <si>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</si>
  <si>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</si>
  <si>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</si>
  <si>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</si>
  <si>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</si>
  <si>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</si>
  <si>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</si>
  <si>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</si>
  <si>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</si>
  <si>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</si>
  <si>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</si>
  <si>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</si>
  <si>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</si>
  <si>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</si>
  <si>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</si>
  <si>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</si>
  <si>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</si>
  <si>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</si>
  <si>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</si>
  <si>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</si>
  <si>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</si>
  <si>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</si>
  <si>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</si>
  <si>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</si>
  <si>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</si>
  <si>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</si>
  <si>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</si>
  <si>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</si>
  <si>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</si>
  <si>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</si>
  <si>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</si>
  <si>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</si>
  <si>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</si>
  <si>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</si>
  <si>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</si>
  <si>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</si>
  <si>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</si>
  <si>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</si>
  <si>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</si>
  <si>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</si>
  <si>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</si>
  <si>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</si>
  <si>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</si>
  <si>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</si>
  <si>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</si>
  <si>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</si>
  <si>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</si>
  <si>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</si>
  <si>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</si>
  <si>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</si>
  <si>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</si>
  <si>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</si>
  <si>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</si>
  <si>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</si>
  <si>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</si>
  <si>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</si>
  <si>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</si>
  <si>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</si>
  <si>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</si>
  <si>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</si>
  <si>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</si>
  <si>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</si>
  <si>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</si>
  <si>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</si>
  <si>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</si>
  <si>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</si>
  <si>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</si>
  <si>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</si>
  <si>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</si>
  <si>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</si>
  <si>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</si>
  <si>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</si>
  <si>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</si>
  <si>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</si>
  <si>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</si>
  <si>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</si>
  <si>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</si>
  <si>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</si>
  <si>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</si>
  <si>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</si>
  <si>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</si>
  <si>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</si>
  <si>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</si>
  <si>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</si>
  <si>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</si>
  <si>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</si>
  <si>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</si>
  <si>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</si>
  <si>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</si>
  <si>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</si>
  <si>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</si>
  <si>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</si>
  <si>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</si>
  <si>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</si>
  <si>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</si>
  <si>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</si>
  <si>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</si>
  <si>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</si>
  <si>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</si>
  <si>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</si>
  <si>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</si>
  <si>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</si>
  <si>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</si>
  <si>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</si>
  <si>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</si>
  <si>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</si>
  <si>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</si>
  <si>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</si>
  <si>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</si>
  <si>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</si>
  <si>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</si>
  <si>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</si>
  <si>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</si>
  <si>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</si>
  <si>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</si>
  <si>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</si>
  <si>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</si>
  <si>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</si>
  <si>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</si>
  <si>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</si>
  <si>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</si>
  <si>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</si>
  <si>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</si>
  <si>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</si>
  <si>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</si>
  <si>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</si>
  <si>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</si>
  <si>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</si>
  <si>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</si>
  <si>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</si>
  <si>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</si>
  <si>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</si>
  <si>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</si>
  <si>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</si>
  <si>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</si>
  <si>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</si>
  <si>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</si>
  <si>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</si>
  <si>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</si>
  <si>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</si>
  <si>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</si>
  <si>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</si>
  <si>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</si>
  <si>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</si>
  <si>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</si>
  <si>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</si>
  <si>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</si>
  <si>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</si>
  <si>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</si>
  <si>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</si>
  <si>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</si>
  <si>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</si>
  <si>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</si>
  <si>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</si>
  <si>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</si>
  <si>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</si>
  <si>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</si>
  <si>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</si>
  <si>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</si>
  <si>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</si>
  <si>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</si>
  <si>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</si>
  <si>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</si>
  <si>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</si>
  <si>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</si>
  <si>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</si>
  <si>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</si>
  <si>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</si>
  <si>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</si>
  <si>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</si>
  <si>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</si>
  <si>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</si>
  <si>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</si>
  <si>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</si>
  <si>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</si>
  <si>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</si>
  <si>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</si>
  <si>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</si>
  <si>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</si>
  <si>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</si>
  <si>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</si>
  <si>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</si>
  <si>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</si>
  <si>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</si>
  <si>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</si>
  <si>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</si>
  <si>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</si>
  <si>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</si>
  <si>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</si>
  <si>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</si>
  <si>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</si>
  <si>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</si>
  <si>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</si>
  <si>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</si>
  <si>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</si>
  <si>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</si>
  <si>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</si>
  <si>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</si>
  <si>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</si>
  <si>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</si>
  <si>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</si>
  <si>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</si>
  <si>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</si>
  <si>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</si>
  <si>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</si>
  <si>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</si>
  <si>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</si>
  <si>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</si>
  <si>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</si>
  <si>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</si>
  <si>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</si>
  <si>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</si>
  <si>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</si>
  <si>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</si>
  <si>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</si>
  <si>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</si>
  <si>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</si>
  <si>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</si>
  <si>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</si>
  <si>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</si>
  <si>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</si>
  <si>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</si>
  <si>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</si>
  <si>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</si>
  <si>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</si>
  <si>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</si>
  <si>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</si>
  <si>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</si>
  <si>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</si>
  <si>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</si>
  <si>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</si>
  <si>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</si>
  <si>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</si>
  <si>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</si>
  <si>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</si>
  <si>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</si>
  <si>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</si>
  <si>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</si>
  <si>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</si>
  <si>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</si>
  <si>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</si>
  <si>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</si>
  <si>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</si>
  <si>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</si>
  <si>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</si>
  <si>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</si>
  <si>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</si>
  <si>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</si>
  <si>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</si>
  <si>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</si>
  <si>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</si>
  <si>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</si>
  <si>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</si>
  <si>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</si>
  <si>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</si>
  <si>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</si>
  <si>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</si>
  <si>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</si>
  <si>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</si>
  <si>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</si>
  <si>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</si>
  <si>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</si>
  <si>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</si>
  <si>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</si>
  <si>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</si>
  <si>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</si>
  <si>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</si>
  <si>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</si>
  <si>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</si>
  <si>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</si>
  <si>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</si>
  <si>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</si>
  <si>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</si>
  <si>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</si>
  <si>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</si>
  <si>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</si>
  <si>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</si>
  <si>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</si>
  <si>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</si>
  <si>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</si>
  <si>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</si>
  <si>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</si>
  <si>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</si>
  <si>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</si>
  <si>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</si>
  <si>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</si>
  <si>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</si>
  <si>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</si>
  <si>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</si>
  <si>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</si>
  <si>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</si>
  <si>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</si>
  <si>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</si>
  <si>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</si>
  <si>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</si>
  <si>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</si>
  <si>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</si>
  <si>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</si>
  <si>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</si>
  <si>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</si>
  <si>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</si>
  <si>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</si>
  <si>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</si>
  <si>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</si>
  <si>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</si>
  <si>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</si>
  <si>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</si>
  <si>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</si>
  <si>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</si>
  <si>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</si>
  <si>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</si>
  <si>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</si>
  <si>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</si>
  <si>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</si>
  <si>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</si>
  <si>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</si>
  <si>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</si>
  <si>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</si>
  <si>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</si>
  <si>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</si>
  <si>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</si>
  <si>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</si>
  <si>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</si>
  <si>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</si>
  <si>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</si>
  <si>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</si>
  <si>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</si>
  <si>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</si>
  <si>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</si>
  <si>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</si>
  <si>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</si>
  <si>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</si>
  <si>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</si>
  <si>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</si>
  <si>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</si>
  <si>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</si>
  <si>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</si>
  <si>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</si>
  <si>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</si>
  <si>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</si>
  <si>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</si>
  <si>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</si>
  <si>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</si>
  <si>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</si>
  <si>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</si>
  <si>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</si>
  <si>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</si>
  <si>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</si>
  <si>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</si>
  <si>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</si>
  <si>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</si>
  <si>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</si>
  <si>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</si>
  <si>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</si>
  <si>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</si>
  <si>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</si>
  <si>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</si>
  <si>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</si>
  <si>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</si>
  <si>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</si>
  <si>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</si>
  <si>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</si>
  <si>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</si>
  <si>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</si>
  <si>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</si>
  <si>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</si>
  <si>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</si>
  <si>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</si>
  <si>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</si>
  <si>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</si>
  <si>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</si>
  <si>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</si>
  <si>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</si>
  <si>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</si>
  <si>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</si>
  <si>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</si>
  <si>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</si>
  <si>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</si>
  <si>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</si>
  <si>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</si>
  <si>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</si>
  <si>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</si>
  <si>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</si>
  <si>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</si>
  <si>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</si>
  <si>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</si>
  <si>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</si>
  <si>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</si>
  <si>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</si>
  <si>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</si>
  <si>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</si>
  <si>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</si>
  <si>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</si>
  <si>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</si>
  <si>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</si>
  <si>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</si>
  <si>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</si>
  <si>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</si>
  <si>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</si>
  <si>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</si>
  <si>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</si>
  <si>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</si>
  <si>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</si>
  <si>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</si>
  <si>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</si>
  <si>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</si>
  <si>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</si>
  <si>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</si>
  <si>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</si>
  <si>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</si>
  <si>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</si>
  <si>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</si>
  <si>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</si>
  <si>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</si>
  <si>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</si>
  <si>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</si>
  <si>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</si>
  <si>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</si>
  <si>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</si>
  <si>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</si>
  <si>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</si>
  <si>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</si>
  <si>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</si>
  <si>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</si>
  <si>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</si>
  <si>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</si>
  <si>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</si>
  <si>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</si>
  <si>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</si>
  <si>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</si>
  <si>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</si>
  <si>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</si>
  <si>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</si>
  <si>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</si>
  <si>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</si>
  <si>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</si>
  <si>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</si>
  <si>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</si>
  <si>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</si>
  <si>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</si>
  <si>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</si>
  <si>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</si>
  <si>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</si>
  <si>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</si>
  <si>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</si>
  <si>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</si>
  <si>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</si>
  <si>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</si>
  <si>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</si>
  <si>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</si>
  <si>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</si>
  <si>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</si>
  <si>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</si>
  <si>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</si>
  <si>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</si>
  <si>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</si>
  <si>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</si>
  <si>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</si>
  <si>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</si>
  <si>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</si>
  <si>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</si>
  <si>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</si>
  <si>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</si>
  <si>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</si>
  <si>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</si>
  <si>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</si>
  <si>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</si>
  <si>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</si>
  <si>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</si>
  <si>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</si>
  <si>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</si>
  <si>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</si>
  <si>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</si>
  <si>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</si>
  <si>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</si>
  <si>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</si>
  <si>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</si>
  <si>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</si>
  <si>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</si>
  <si>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</si>
  <si>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</si>
  <si>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</si>
  <si>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</si>
  <si>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</si>
  <si>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</si>
  <si>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</si>
  <si>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</si>
  <si>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</si>
  <si>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</si>
  <si>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</si>
  <si>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</si>
  <si>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</si>
  <si>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</si>
  <si>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</si>
  <si>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</si>
  <si>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</si>
  <si>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</si>
  <si>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</si>
  <si>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</si>
  <si>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</si>
  <si>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</si>
  <si>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</si>
  <si>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</si>
  <si>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</si>
  <si>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</si>
  <si>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</si>
  <si>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</si>
  <si>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</si>
  <si>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</si>
  <si>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</si>
  <si>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</si>
  <si>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</si>
  <si>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</si>
  <si>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</si>
  <si>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</si>
  <si>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</si>
  <si>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</si>
  <si>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</si>
  <si>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</si>
  <si>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</si>
  <si>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</si>
  <si>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</si>
  <si>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</si>
  <si>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</si>
  <si>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</si>
  <si>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</si>
  <si>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</si>
  <si>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</si>
  <si>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</si>
  <si>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</si>
  <si>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</si>
  <si>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</si>
  <si>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</si>
  <si>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</si>
  <si>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</si>
  <si>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</si>
  <si>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</si>
  <si>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</si>
  <si>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</si>
  <si>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</si>
  <si>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</si>
  <si>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</si>
  <si>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</si>
  <si>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</si>
  <si>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</si>
  <si>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</si>
  <si>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</si>
  <si>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</si>
  <si>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</si>
  <si>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</si>
  <si>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</si>
  <si>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</si>
  <si>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</si>
  <si>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</si>
  <si>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</si>
  <si>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</si>
  <si>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</si>
  <si>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</si>
  <si>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</si>
  <si>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</si>
  <si>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</si>
  <si>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</si>
  <si>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</si>
  <si>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</si>
  <si>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</si>
  <si>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</si>
  <si>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</si>
  <si>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</si>
  <si>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</si>
  <si>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</si>
  <si>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</si>
  <si>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</si>
  <si>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</si>
  <si>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</si>
  <si>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</si>
  <si>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</si>
  <si>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</si>
  <si>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</si>
  <si>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</si>
  <si>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</si>
  <si>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</si>
  <si>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</si>
  <si>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</si>
  <si>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</si>
  <si>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</si>
  <si>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</si>
  <si>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</si>
  <si>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</si>
  <si>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</si>
  <si>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</si>
  <si>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</si>
  <si>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</si>
  <si>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</si>
  <si>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</si>
  <si>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</si>
  <si>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</si>
  <si>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</si>
  <si>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</si>
  <si>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</si>
  <si>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</si>
  <si>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</si>
  <si>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</si>
  <si>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</si>
  <si>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</si>
  <si>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</si>
  <si>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</si>
  <si>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</si>
  <si>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</si>
  <si>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</si>
  <si>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</si>
  <si>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</si>
  <si>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</si>
  <si>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</si>
  <si>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</si>
  <si>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</si>
  <si>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</si>
  <si>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</si>
  <si>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</si>
  <si>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</si>
  <si>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</si>
  <si>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</si>
  <si>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</si>
  <si>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</si>
  <si>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</si>
  <si>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</si>
  <si>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</si>
  <si>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</si>
  <si>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</si>
  <si>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</si>
  <si>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</si>
  <si>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</si>
  <si>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</si>
  <si>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</si>
  <si>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</si>
  <si>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</si>
  <si>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</si>
  <si>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</si>
  <si>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</si>
  <si>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</si>
  <si>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</si>
  <si>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</si>
  <si>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</si>
  <si>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</si>
  <si>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</si>
  <si>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</si>
  <si>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</si>
  <si>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</si>
  <si>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</si>
  <si>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</si>
  <si>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</si>
  <si>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</si>
  <si>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</si>
  <si>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</si>
  <si>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</si>
  <si>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</si>
  <si>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</si>
  <si>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</si>
  <si>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</si>
  <si>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</si>
  <si>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</si>
  <si>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</si>
  <si>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</si>
  <si>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</si>
  <si>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</si>
  <si>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</si>
  <si>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</si>
  <si>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</si>
  <si>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</si>
  <si>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</si>
  <si>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</si>
  <si>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</si>
  <si>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</si>
  <si>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</si>
  <si>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</si>
  <si>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</si>
  <si>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</si>
  <si>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</si>
  <si>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</si>
  <si>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</si>
  <si>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</si>
  <si>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</si>
  <si>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</si>
  <si>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</si>
  <si>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</si>
  <si>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</si>
  <si>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</si>
  <si>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</si>
  <si>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</si>
  <si>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</si>
  <si>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</si>
  <si>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</si>
  <si>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</si>
  <si>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</si>
  <si>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</si>
  <si>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</si>
  <si>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</si>
  <si>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</si>
  <si>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</si>
  <si>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</si>
  <si>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</si>
  <si>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</si>
  <si>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</si>
  <si>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</si>
  <si>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</si>
  <si>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</si>
  <si>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</si>
  <si>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</si>
  <si>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</si>
  <si>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</si>
  <si>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</si>
  <si>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</si>
  <si>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</si>
  <si>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</si>
  <si>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</si>
  <si>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</si>
  <si>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</si>
  <si>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</si>
  <si>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</si>
  <si>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</si>
  <si>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</si>
  <si>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</si>
  <si>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</si>
  <si>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</si>
  <si>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</si>
  <si>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</si>
  <si>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</si>
  <si>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</si>
  <si>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</si>
  <si>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</si>
  <si>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</si>
  <si>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</si>
  <si>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</si>
  <si>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</si>
  <si>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</si>
  <si>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</si>
  <si>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</si>
  <si>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</si>
  <si>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</si>
  <si>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</si>
  <si>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</si>
  <si>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</si>
  <si>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</si>
  <si>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</si>
  <si>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</si>
  <si>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</si>
  <si>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</si>
  <si>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</si>
  <si>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</si>
  <si>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</si>
  <si>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</si>
  <si>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</si>
  <si>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</si>
  <si>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</si>
  <si>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</si>
  <si>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</si>
  <si>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</si>
  <si>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</si>
  <si>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</si>
  <si>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</si>
  <si>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</si>
  <si>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</si>
  <si>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</si>
  <si>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</si>
  <si>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</si>
  <si>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</si>
  <si>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</si>
  <si>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</si>
  <si>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</si>
  <si>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</si>
  <si>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</si>
  <si>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</si>
  <si>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</si>
  <si>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</si>
  <si>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</si>
  <si>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</si>
  <si>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</si>
  <si>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</si>
  <si>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</si>
  <si>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</si>
  <si>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</si>
  <si>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</si>
  <si>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</si>
  <si>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</si>
  <si>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</si>
  <si>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</si>
  <si>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</si>
  <si>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</si>
  <si>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</si>
  <si>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</si>
  <si>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</si>
  <si>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</si>
  <si>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</si>
  <si>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</si>
  <si>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</si>
  <si>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</si>
  <si>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</si>
  <si>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</si>
  <si>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</si>
  <si>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</si>
  <si>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</si>
  <si>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</si>
  <si>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</si>
  <si>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</si>
  <si>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</si>
  <si>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</si>
  <si>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</si>
  <si>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</si>
  <si>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</si>
  <si>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</si>
  <si>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</si>
  <si>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</si>
  <si>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</si>
  <si>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</si>
  <si>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</si>
  <si>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</si>
  <si>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</si>
  <si>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</si>
  <si>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</si>
  <si>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</si>
  <si>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</si>
  <si>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</si>
  <si>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</si>
  <si>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</si>
  <si>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</si>
  <si>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</si>
  <si>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</si>
  <si>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</si>
  <si>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</si>
  <si>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</si>
  <si>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</si>
  <si>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</si>
  <si>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</si>
  <si>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</si>
  <si>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</si>
  <si>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</si>
  <si>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</si>
  <si>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</si>
  <si>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</si>
  <si>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</si>
  <si>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</si>
  <si>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</si>
  <si>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</si>
  <si>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</si>
  <si>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</si>
  <si>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</si>
  <si>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</si>
  <si>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</si>
  <si>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</si>
  <si>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</si>
  <si>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</si>
  <si>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</si>
  <si>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</si>
  <si>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</si>
  <si>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</si>
  <si>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</si>
  <si>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</si>
  <si>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</si>
  <si>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</si>
  <si>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</si>
  <si>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</si>
  <si>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</si>
  <si>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</si>
  <si>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</si>
  <si>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</si>
  <si>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</si>
  <si>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</si>
  <si>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</si>
  <si>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</si>
  <si>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</si>
  <si>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</si>
  <si>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</si>
  <si>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</si>
  <si>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</si>
  <si>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</si>
  <si>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</si>
  <si>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</si>
  <si>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</si>
  <si>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</si>
  <si>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</si>
  <si>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</si>
  <si>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</si>
  <si>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</si>
  <si>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</si>
  <si>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</si>
  <si>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</si>
  <si>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</si>
  <si>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</si>
  <si>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</si>
  <si>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</si>
  <si>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</si>
  <si>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</si>
  <si>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</si>
  <si>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</si>
  <si>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</si>
  <si>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</si>
  <si>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</si>
  <si>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</si>
  <si>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</si>
  <si>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</si>
  <si>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</si>
  <si>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</si>
  <si>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</si>
  <si>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</si>
  <si>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</si>
  <si>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</si>
  <si>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</si>
  <si>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</si>
  <si>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</si>
  <si>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</si>
  <si>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</si>
  <si>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</si>
  <si>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</si>
  <si>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</si>
  <si>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</si>
  <si>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</si>
  <si>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</si>
  <si>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</si>
  <si>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</si>
  <si>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</si>
  <si>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</si>
  <si>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</si>
  <si>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</si>
  <si>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</si>
  <si>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</si>
  <si>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</si>
  <si>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</si>
  <si>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</si>
  <si>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</si>
  <si>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</si>
  <si>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</si>
  <si>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</si>
  <si>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</si>
  <si>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</si>
  <si>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</si>
  <si>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</si>
  <si>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</si>
  <si>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</si>
  <si>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</si>
  <si>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</si>
  <si>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</si>
  <si>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</si>
  <si>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</si>
  <si>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</si>
  <si>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</si>
  <si>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</si>
  <si>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</si>
  <si>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</si>
  <si>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</si>
  <si>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</si>
  <si>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</si>
  <si>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</si>
  <si>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</si>
  <si>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</si>
  <si>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</si>
  <si>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</si>
  <si>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</si>
  <si>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</si>
  <si>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</si>
  <si>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</si>
  <si>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</si>
  <si>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</si>
  <si>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</si>
  <si>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</si>
  <si>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</si>
  <si>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</si>
  <si>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</si>
  <si>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</si>
  <si>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</si>
  <si>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</si>
  <si>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</si>
  <si>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</si>
  <si>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</si>
  <si>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</si>
  <si>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</si>
  <si>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</si>
  <si>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</si>
  <si>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</si>
  <si>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</si>
  <si>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</si>
  <si>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</si>
  <si>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</si>
  <si>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</si>
  <si>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</si>
  <si>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</si>
  <si>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</si>
  <si>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</si>
  <si>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</si>
  <si>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</si>
  <si>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</si>
  <si>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</si>
  <si>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</si>
  <si>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</si>
  <si>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</si>
  <si>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</si>
  <si>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</si>
  <si>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</si>
  <si>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</si>
  <si>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</si>
  <si>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</si>
  <si>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</si>
  <si>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</si>
  <si>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</si>
  <si>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</si>
  <si>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</si>
  <si>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</si>
  <si>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</si>
  <si>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</si>
  <si>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</si>
  <si>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</si>
  <si>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</si>
  <si>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</si>
  <si>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</si>
  <si>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</si>
  <si>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</si>
  <si>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</si>
  <si>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</si>
  <si>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</si>
  <si>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</si>
  <si>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</si>
  <si>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</si>
  <si>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</si>
  <si>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</si>
  <si>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</si>
  <si>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</si>
  <si>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</si>
  <si>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</si>
  <si>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</si>
  <si>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</si>
  <si>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</si>
  <si>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</si>
  <si>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</si>
  <si>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</si>
  <si>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</si>
  <si>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</si>
  <si>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</si>
  <si>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</si>
  <si>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</si>
  <si>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</si>
  <si>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</si>
  <si>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</si>
  <si>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</si>
  <si>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</si>
  <si>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</si>
  <si>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</si>
  <si>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</si>
  <si>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</si>
  <si>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</si>
  <si>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</si>
  <si>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</si>
  <si>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</si>
  <si>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</si>
  <si>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</si>
  <si>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</si>
  <si>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</si>
  <si>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</si>
  <si>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</si>
  <si>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</si>
  <si>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</si>
  <si>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</si>
  <si>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</si>
  <si>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</si>
  <si>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</si>
  <si>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</si>
  <si>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</si>
  <si>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</si>
  <si>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</si>
  <si>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</si>
  <si>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</si>
  <si>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</si>
  <si>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</si>
  <si>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</si>
  <si>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</si>
  <si>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</si>
  <si>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</si>
  <si>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</si>
  <si>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</si>
  <si>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</si>
  <si>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</si>
  <si>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</si>
  <si>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</si>
  <si>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</si>
  <si>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</si>
  <si>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</si>
  <si>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</si>
  <si>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</si>
  <si>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</si>
  <si>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</si>
  <si>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</si>
  <si>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</si>
  <si>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</si>
  <si>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</si>
  <si>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</si>
  <si>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</si>
  <si>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</si>
  <si>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</si>
  <si>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</si>
  <si>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</si>
  <si>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</si>
  <si>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</si>
  <si>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</si>
  <si>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</si>
  <si>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</si>
  <si>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</si>
  <si>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</si>
  <si>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</si>
  <si>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</si>
  <si>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</si>
  <si>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</si>
  <si>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</si>
  <si>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</si>
  <si>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</si>
  <si>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</si>
  <si>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</si>
  <si>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</si>
  <si>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</si>
  <si>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</si>
  <si>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</si>
  <si>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</si>
  <si>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</si>
  <si>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</si>
  <si>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</si>
  <si>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</si>
  <si>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</si>
  <si>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</si>
  <si>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</si>
  <si>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</si>
  <si>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</si>
  <si>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</si>
  <si>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</si>
  <si>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</si>
  <si>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</si>
  <si>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</si>
  <si>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</si>
  <si>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</si>
  <si>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</si>
  <si>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</si>
  <si>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</si>
  <si>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</si>
  <si>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</si>
  <si>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</si>
  <si>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</si>
  <si>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</si>
  <si>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</si>
  <si>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</si>
  <si>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</si>
  <si>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</si>
  <si>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</si>
  <si>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</si>
  <si>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</si>
  <si>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</si>
  <si>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</si>
  <si>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</si>
  <si>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</si>
  <si>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</si>
  <si>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</si>
  <si>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</si>
  <si>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</si>
  <si>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</si>
  <si>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</si>
  <si>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</si>
  <si>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</si>
  <si>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</si>
  <si>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</si>
  <si>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</si>
  <si>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</si>
  <si>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</si>
  <si>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</si>
  <si>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</si>
  <si>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</si>
  <si>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</si>
  <si>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</si>
  <si>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</si>
  <si>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</si>
  <si>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</si>
  <si>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</si>
  <si>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</si>
  <si>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</si>
  <si>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</si>
  <si>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</si>
  <si>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</si>
  <si>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</si>
  <si>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</si>
  <si>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</si>
  <si>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</si>
  <si>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</si>
  <si>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</si>
  <si>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</si>
  <si>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</si>
  <si>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</si>
  <si>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</si>
  <si>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</si>
  <si>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</si>
  <si>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</si>
  <si>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</si>
  <si>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</si>
  <si>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</si>
  <si>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</si>
  <si>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</si>
  <si>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</si>
  <si>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</si>
  <si>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</si>
  <si>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</si>
  <si>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</si>
  <si>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</si>
  <si>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</si>
  <si>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</si>
  <si>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</si>
  <si>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</si>
  <si>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</si>
  <si>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</si>
  <si>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</si>
  <si>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</si>
  <si>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</si>
  <si>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</si>
  <si>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</si>
  <si>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</si>
  <si>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</si>
  <si>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</si>
  <si>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</si>
  <si>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</si>
  <si>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</si>
  <si>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</si>
  <si>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</si>
  <si>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</si>
  <si>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</si>
  <si>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</si>
  <si>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</si>
  <si>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</si>
  <si>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</si>
  <si>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</si>
  <si>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</si>
  <si>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</si>
  <si>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</si>
  <si>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</si>
  <si>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</si>
  <si>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</si>
  <si>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</si>
  <si>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</si>
  <si>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</si>
  <si>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</si>
  <si>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</si>
  <si>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</si>
  <si>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</si>
  <si>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</si>
  <si>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</si>
  <si>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</si>
  <si>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</si>
  <si>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</si>
  <si>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</si>
  <si>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</si>
  <si>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</si>
  <si>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</si>
  <si>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</si>
  <si>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</si>
  <si>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</si>
  <si>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</si>
  <si>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</si>
  <si>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</si>
  <si>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</si>
  <si>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</si>
  <si>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</si>
  <si>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</si>
  <si>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</si>
  <si>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</si>
  <si>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</si>
  <si>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</si>
  <si>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</si>
  <si>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</si>
  <si>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</si>
  <si>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</si>
  <si>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</si>
  <si>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</si>
  <si>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</si>
  <si>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</si>
  <si>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</si>
  <si>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</si>
  <si>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</si>
  <si>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</si>
  <si>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</si>
  <si>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</si>
  <si>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</si>
  <si>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</si>
  <si>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</si>
  <si>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</si>
  <si>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</si>
  <si>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</si>
  <si>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</si>
  <si>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</si>
  <si>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</si>
  <si>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</si>
  <si>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</si>
  <si>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</si>
  <si>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</si>
  <si>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</si>
  <si>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</si>
  <si>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</si>
  <si>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</si>
  <si>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</si>
  <si>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</si>
  <si>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</si>
  <si>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</si>
  <si>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</si>
  <si>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</si>
  <si>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</si>
  <si>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</si>
  <si>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</si>
  <si>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</si>
  <si>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</si>
  <si>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</si>
  <si>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</si>
  <si>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</si>
  <si>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</si>
  <si>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</si>
  <si>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</si>
  <si>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</si>
  <si>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</si>
  <si>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</si>
  <si>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</si>
  <si>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</si>
  <si>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</si>
  <si>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</si>
  <si>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</si>
  <si>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</si>
  <si>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</si>
  <si>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</si>
  <si>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</si>
  <si>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</si>
  <si>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</si>
  <si>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</si>
  <si>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</si>
  <si>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</si>
  <si>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</si>
  <si>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</si>
  <si>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</si>
  <si>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</si>
  <si>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</si>
  <si>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</si>
  <si>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</si>
  <si>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</si>
  <si>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</si>
  <si>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</si>
  <si>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</si>
  <si>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</si>
  <si>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</si>
  <si>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</si>
  <si>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</si>
  <si>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</si>
  <si>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</si>
  <si>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</si>
  <si>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</si>
  <si>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</si>
  <si>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</si>
  <si>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</si>
  <si>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</si>
  <si>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</si>
  <si>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</si>
  <si>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</si>
  <si>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</si>
  <si>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</si>
  <si>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</si>
  <si>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</si>
  <si>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</si>
  <si>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</si>
  <si>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</si>
  <si>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</si>
  <si>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</si>
  <si>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</si>
  <si>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</si>
  <si>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</si>
  <si>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</si>
  <si>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</si>
  <si>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</si>
  <si>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</si>
  <si>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</si>
  <si>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</si>
  <si>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</si>
  <si>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</si>
  <si>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</si>
  <si>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</si>
  <si>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</si>
  <si>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</si>
  <si>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</si>
  <si>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</si>
  <si>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</si>
  <si>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</si>
  <si>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</si>
  <si>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</si>
  <si>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</si>
  <si>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</si>
  <si>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</si>
  <si>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</si>
  <si>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</si>
  <si>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</si>
  <si>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</si>
  <si>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</si>
  <si>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</si>
  <si>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</si>
  <si>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</si>
  <si>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</si>
  <si>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</si>
  <si>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</si>
  <si>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</si>
  <si>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</si>
  <si>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</si>
  <si>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</si>
  <si>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</si>
  <si>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</si>
  <si>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</si>
  <si>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</si>
  <si>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</si>
  <si>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</si>
  <si>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</si>
  <si>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</si>
  <si>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</si>
  <si>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</si>
  <si>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</si>
  <si>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</si>
  <si>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</si>
  <si>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</si>
  <si>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</si>
  <si>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</si>
  <si>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</si>
  <si>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</si>
  <si>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</si>
  <si>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</si>
  <si>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</si>
  <si>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</si>
  <si>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</si>
  <si>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</si>
  <si>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</si>
  <si>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</si>
  <si>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</si>
  <si>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</si>
  <si>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</si>
  <si>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</si>
  <si>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</si>
  <si>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</si>
  <si>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</si>
  <si>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</si>
  <si>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</si>
  <si>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</si>
  <si>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</si>
  <si>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</si>
  <si>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</si>
  <si>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</si>
  <si>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</si>
  <si>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</si>
  <si>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</si>
  <si>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</si>
  <si>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</si>
  <si>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</si>
  <si>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</si>
  <si>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</si>
  <si>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</si>
  <si>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</si>
  <si>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</si>
  <si>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</si>
  <si>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</si>
  <si>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</si>
  <si>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</si>
  <si>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</si>
  <si>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</si>
  <si>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</si>
  <si>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</si>
  <si>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</si>
  <si>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</si>
  <si>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</si>
  <si>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</si>
  <si>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</si>
  <si>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</si>
  <si>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</si>
  <si>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</si>
  <si>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</si>
  <si>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</si>
  <si>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</si>
  <si>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</si>
  <si>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</si>
  <si>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</si>
  <si>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</si>
  <si>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</si>
  <si>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</si>
  <si>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</si>
  <si>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</si>
  <si>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</si>
  <si>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</si>
  <si>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</si>
  <si>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</si>
  <si>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</si>
  <si>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</si>
  <si>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</si>
  <si>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</si>
  <si>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</si>
  <si>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</si>
  <si>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</si>
  <si>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</si>
  <si>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</si>
  <si>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</si>
  <si>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</si>
  <si>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</si>
  <si>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</si>
  <si>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</si>
  <si>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</si>
  <si>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</si>
  <si>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</si>
  <si>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</si>
  <si>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</si>
  <si>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</si>
  <si>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</si>
  <si>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</si>
  <si>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</si>
  <si>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</si>
  <si>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</si>
  <si>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</si>
  <si>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</si>
  <si>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</si>
  <si>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</si>
  <si>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</si>
  <si>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</si>
  <si>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</si>
  <si>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</si>
  <si>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</si>
  <si>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</si>
  <si>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</si>
  <si>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</si>
  <si>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</si>
  <si>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</si>
  <si>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</si>
  <si>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</si>
  <si>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</si>
  <si>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</si>
  <si>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</si>
  <si>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</si>
  <si>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</si>
  <si>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</si>
  <si>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</si>
  <si>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</si>
  <si>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</si>
  <si>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</si>
  <si>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</si>
  <si>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</si>
  <si>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</si>
  <si>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</si>
  <si>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</si>
  <si>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</si>
  <si>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</si>
  <si>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</si>
  <si>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</si>
  <si>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</si>
  <si>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</si>
  <si>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</si>
  <si>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</si>
  <si>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</si>
  <si>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</si>
  <si>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</si>
  <si>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</si>
  <si>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</si>
  <si>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</si>
  <si>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</si>
  <si>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</si>
  <si>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</si>
  <si>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</si>
  <si>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</si>
  <si>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</si>
  <si>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</si>
  <si>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</si>
  <si>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</si>
  <si>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</si>
  <si>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</si>
  <si>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</si>
  <si>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</si>
  <si>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</si>
  <si>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</si>
  <si>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</si>
  <si>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</si>
  <si>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</si>
  <si>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</si>
  <si>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</si>
  <si>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</si>
  <si>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</si>
  <si>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</si>
  <si>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</si>
  <si>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</si>
  <si>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</si>
  <si>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</si>
  <si>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</si>
  <si>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</si>
  <si>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</si>
  <si>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</si>
  <si>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</si>
  <si>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</si>
  <si>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</si>
  <si>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</si>
  <si>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</si>
  <si>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</si>
  <si>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</si>
  <si>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</si>
  <si>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</si>
  <si>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</si>
  <si>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</si>
  <si>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</si>
  <si>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</si>
  <si>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</si>
  <si>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</si>
  <si>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</si>
  <si>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</si>
  <si>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</si>
  <si>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</si>
  <si>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</si>
  <si>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</si>
  <si>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</si>
  <si>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</si>
  <si>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</si>
  <si>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</si>
  <si>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</si>
  <si>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</si>
  <si>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</si>
  <si>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</si>
  <si>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</si>
  <si>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</si>
  <si>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</si>
  <si>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</si>
  <si>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</si>
  <si>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</si>
  <si>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</si>
  <si>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</si>
  <si>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</si>
  <si>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</si>
  <si>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</si>
  <si>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</si>
  <si>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</si>
  <si>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</si>
  <si>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</si>
  <si>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</si>
  <si>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</si>
  <si>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</si>
  <si>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</si>
  <si>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</si>
  <si>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</si>
  <si>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</si>
  <si>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</si>
  <si>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</si>
  <si>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</si>
  <si>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</si>
  <si>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</si>
  <si>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</si>
  <si>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</si>
  <si>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</si>
  <si>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</si>
  <si>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</si>
  <si>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</si>
  <si>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</si>
  <si>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</si>
  <si>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</si>
  <si>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</si>
  <si>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</si>
  <si>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</si>
  <si>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</si>
  <si>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</si>
  <si>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</si>
  <si>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</si>
  <si>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</si>
  <si>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</si>
  <si>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</si>
  <si>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</si>
  <si>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</si>
  <si>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</si>
  <si>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</si>
  <si>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</si>
  <si>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</si>
  <si>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</si>
  <si>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</si>
  <si>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</si>
  <si>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</si>
  <si>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</si>
  <si>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</si>
  <si>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</si>
  <si>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</si>
  <si>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</si>
  <si>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</si>
  <si>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</si>
  <si>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</si>
  <si>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</si>
  <si>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</si>
  <si>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</si>
  <si>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</si>
  <si>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</si>
  <si>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</si>
  <si>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</si>
  <si>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</si>
  <si>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</si>
  <si>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</si>
  <si>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</si>
  <si>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</si>
  <si>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</si>
  <si>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</si>
  <si>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</si>
  <si>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</si>
  <si>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</si>
  <si>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</si>
  <si>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</si>
  <si>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</si>
  <si>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</si>
  <si>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</si>
  <si>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</si>
  <si>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</si>
  <si>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</si>
  <si>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</si>
  <si>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</si>
  <si>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</si>
  <si>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</si>
  <si>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</si>
  <si>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</si>
  <si>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</si>
  <si>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</si>
  <si>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</si>
  <si>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</si>
  <si>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</si>
  <si>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</si>
  <si>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</si>
  <si>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</si>
  <si>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</si>
  <si>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</si>
  <si>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</si>
  <si>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</si>
  <si>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</si>
  <si>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</si>
  <si>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</si>
  <si>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</si>
  <si>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</si>
  <si>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</si>
  <si>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</si>
  <si>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</si>
  <si>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</si>
  <si>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</si>
  <si>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</si>
  <si>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</si>
  <si>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</si>
  <si>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</si>
  <si>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</si>
  <si>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</si>
  <si>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</si>
  <si>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</si>
  <si>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</si>
  <si>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</si>
  <si>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</si>
  <si>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</si>
  <si>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</si>
  <si>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</si>
  <si>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</si>
  <si>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</si>
  <si>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</si>
  <si>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</si>
  <si>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</si>
  <si>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</si>
  <si>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</si>
  <si>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</si>
  <si>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</si>
  <si>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</si>
  <si>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</si>
  <si>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</si>
  <si>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</si>
  <si>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</si>
  <si>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</si>
  <si>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</si>
  <si>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</si>
  <si>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</si>
  <si>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</si>
  <si>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</si>
  <si>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</si>
  <si>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</si>
  <si>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</si>
  <si>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</si>
  <si>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</si>
  <si>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</si>
  <si>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</si>
  <si>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</si>
  <si>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</si>
  <si>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</si>
  <si>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</si>
  <si>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</si>
  <si>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</si>
  <si>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</si>
  <si>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</si>
  <si>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</si>
  <si>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</si>
  <si>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</si>
  <si>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</si>
  <si>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</si>
  <si>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</si>
  <si>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</si>
  <si>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</si>
  <si>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</si>
  <si>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</si>
  <si>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</si>
  <si>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</si>
  <si>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</si>
  <si>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</si>
  <si>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</si>
  <si>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</si>
  <si>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</si>
  <si>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</si>
  <si>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</si>
  <si>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</si>
  <si>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</si>
  <si>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</si>
  <si>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</si>
  <si>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</si>
  <si>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</si>
  <si>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</si>
  <si>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</si>
  <si>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</si>
  <si>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</si>
  <si>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</si>
  <si>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</si>
  <si>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</si>
  <si>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</si>
  <si>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</si>
  <si>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</si>
  <si>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</si>
  <si>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</si>
  <si>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</si>
  <si>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</si>
  <si>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</si>
  <si>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</si>
  <si>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</si>
  <si>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</si>
  <si>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</si>
  <si>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</si>
  <si>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</si>
  <si>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</si>
  <si>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</si>
  <si>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</si>
  <si>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</si>
  <si>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</si>
  <si>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</si>
  <si>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</si>
  <si>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</si>
  <si>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</si>
  <si>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</si>
  <si>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</si>
  <si>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</si>
  <si>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</si>
  <si>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</si>
  <si>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</si>
  <si>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</si>
  <si>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</si>
  <si>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</si>
  <si>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</si>
  <si>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</si>
  <si>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</si>
  <si>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</si>
  <si>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</si>
  <si>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</si>
  <si>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</si>
  <si>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</si>
  <si>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</si>
  <si>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</si>
  <si>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</si>
  <si>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</si>
  <si>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</si>
  <si>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</si>
  <si>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</si>
  <si>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</si>
  <si>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</si>
  <si>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</si>
  <si>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</si>
  <si>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</si>
  <si>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</si>
  <si>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</si>
  <si>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</si>
  <si>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</si>
  <si>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</si>
  <si>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</si>
  <si>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</si>
  <si>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</si>
  <si>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</si>
  <si>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</si>
  <si>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</si>
  <si>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</si>
  <si>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</si>
  <si>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</si>
  <si>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</si>
  <si>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</si>
  <si>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</si>
  <si>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</si>
  <si>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</si>
  <si>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</si>
  <si>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</si>
  <si>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</si>
  <si>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</si>
  <si>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</si>
  <si>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</si>
  <si>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</si>
  <si>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</si>
  <si>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</si>
  <si>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</si>
  <si>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</si>
  <si>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</si>
  <si>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</si>
  <si>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</si>
  <si>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</si>
  <si>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</si>
  <si>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</si>
  <si>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</si>
  <si>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</si>
  <si>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</si>
  <si>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</si>
  <si>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</si>
  <si>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</si>
  <si>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</si>
  <si>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</si>
  <si>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</si>
  <si>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</si>
  <si>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</si>
  <si>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</si>
  <si>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</si>
  <si>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</si>
  <si>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</si>
  <si>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</si>
  <si>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</si>
  <si>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</si>
  <si>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</si>
  <si>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</si>
  <si>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</si>
  <si>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</si>
  <si>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</si>
  <si>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</si>
  <si>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</si>
  <si>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</si>
  <si>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</si>
  <si>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</si>
  <si>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</si>
  <si>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</si>
  <si>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</si>
  <si>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</si>
  <si>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</si>
  <si>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</si>
  <si>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</si>
  <si>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</si>
  <si>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</si>
  <si>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</si>
  <si>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</si>
  <si>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</si>
  <si>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</si>
  <si>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</si>
  <si>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</si>
  <si>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</si>
  <si>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</si>
  <si>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</si>
  <si>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</si>
  <si>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</si>
  <si>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</si>
  <si>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</si>
  <si>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</si>
  <si>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</si>
  <si>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</si>
  <si>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</si>
  <si>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</si>
  <si>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</si>
  <si>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</si>
  <si>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</si>
  <si>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</si>
  <si>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</si>
  <si>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</si>
  <si>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</si>
  <si>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</si>
  <si>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</si>
  <si>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</si>
  <si>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</si>
  <si>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</si>
  <si>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</si>
  <si>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</si>
  <si>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</si>
  <si>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</si>
  <si>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</si>
  <si>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</si>
  <si>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</si>
  <si>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</si>
  <si>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</si>
  <si>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</si>
  <si>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</si>
  <si>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</si>
  <si>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</si>
  <si>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</si>
  <si>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</si>
  <si>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</si>
  <si>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</si>
  <si>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</si>
  <si>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</si>
  <si>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</si>
  <si>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</si>
  <si>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</si>
  <si>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</si>
  <si>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</si>
  <si>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</si>
  <si>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</si>
  <si>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</si>
  <si>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</si>
  <si>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</si>
  <si>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</si>
  <si>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</si>
  <si>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</si>
  <si>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</si>
  <si>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</si>
  <si>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</si>
  <si>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</si>
  <si>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</si>
  <si>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</si>
  <si>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</si>
  <si>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</si>
  <si>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</si>
  <si>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</si>
  <si>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</si>
  <si>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</si>
  <si>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</si>
  <si>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</si>
  <si>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</si>
  <si>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</si>
  <si>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</si>
  <si>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</si>
  <si>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</si>
  <si>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</si>
  <si>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</si>
  <si>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</si>
  <si>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</si>
  <si>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</si>
  <si>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</si>
  <si>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</si>
  <si>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</si>
  <si>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</si>
  <si>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</si>
  <si>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</si>
  <si>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</si>
  <si>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</si>
  <si>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</si>
  <si>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</si>
  <si>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</si>
  <si>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</si>
  <si>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</si>
  <si>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</si>
  <si>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</si>
  <si>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</si>
  <si>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</si>
  <si>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</si>
  <si>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</si>
  <si>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</si>
  <si>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</si>
  <si>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</si>
  <si>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</si>
  <si>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</si>
  <si>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</si>
  <si>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</si>
  <si>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</si>
  <si>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</si>
  <si>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</si>
  <si>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</si>
  <si>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</si>
  <si>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</si>
  <si>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</si>
  <si>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</si>
  <si>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</si>
  <si>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</si>
  <si>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</si>
  <si>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</si>
  <si>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</si>
  <si>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</si>
  <si>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</si>
  <si>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</si>
  <si>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</si>
  <si>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</si>
  <si>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</si>
  <si>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</si>
  <si>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</si>
  <si>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</si>
  <si>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</si>
  <si>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</si>
  <si>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</si>
  <si>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</si>
  <si>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</si>
  <si>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</si>
  <si>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</si>
  <si>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</si>
  <si>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</si>
  <si>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</si>
  <si>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</si>
  <si>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</si>
  <si>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</si>
  <si>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</si>
  <si>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</si>
  <si>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</si>
  <si>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</si>
  <si>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</si>
  <si>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</si>
  <si>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</si>
  <si>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</si>
  <si>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</si>
  <si>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</si>
  <si>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</si>
  <si>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</si>
  <si>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</si>
  <si>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</si>
  <si>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</si>
  <si>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</si>
  <si>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</si>
  <si>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</si>
  <si>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</si>
  <si>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</si>
  <si>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</si>
  <si>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</si>
  <si>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</si>
  <si>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</si>
  <si>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</si>
  <si>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</si>
  <si>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</si>
  <si>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</si>
  <si>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</si>
  <si>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</si>
  <si>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</si>
  <si>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</si>
  <si>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</si>
  <si>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</si>
  <si>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</si>
  <si>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</si>
  <si>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</si>
  <si>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</si>
  <si>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</si>
  <si>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</si>
  <si>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</si>
  <si>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</si>
  <si>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</si>
  <si>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</si>
  <si>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</si>
  <si>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</si>
  <si>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</si>
  <si>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</si>
  <si>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</si>
  <si>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</si>
  <si>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</si>
  <si>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</si>
  <si>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</si>
  <si>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</si>
  <si>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</si>
  <si>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</si>
  <si>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</si>
  <si>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</si>
  <si>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</si>
  <si>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</si>
  <si>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</si>
  <si>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</si>
  <si>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</si>
  <si>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</si>
  <si>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</si>
  <si>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</si>
  <si>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</si>
  <si>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</si>
  <si>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</si>
  <si>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</si>
  <si>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</si>
  <si>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</si>
  <si>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</si>
  <si>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</si>
  <si>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</si>
  <si>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</si>
  <si>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</si>
  <si>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</si>
  <si>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</si>
  <si>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</si>
  <si>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</si>
  <si>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</si>
  <si>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</si>
  <si>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</si>
  <si>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</si>
  <si>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</si>
  <si>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</si>
  <si>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</si>
  <si>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</si>
  <si>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</si>
  <si>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</si>
  <si>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</si>
  <si>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</si>
  <si>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</si>
  <si>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</si>
  <si>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</si>
  <si>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</si>
  <si>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</si>
  <si>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</si>
  <si>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</si>
  <si>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</si>
  <si>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</si>
  <si>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</si>
  <si>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</si>
  <si>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</si>
  <si>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</si>
  <si>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</si>
  <si>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</si>
  <si>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</si>
  <si>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</si>
  <si>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</si>
  <si>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</si>
  <si>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</si>
  <si>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</si>
  <si>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</si>
  <si>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</si>
  <si>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</si>
  <si>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</si>
  <si>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</si>
  <si>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</si>
  <si>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</si>
  <si>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</si>
  <si>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</si>
  <si>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</si>
  <si>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</si>
  <si>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</si>
  <si>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</si>
  <si>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</si>
  <si>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</si>
  <si>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</si>
  <si>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</si>
  <si>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</si>
  <si>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</si>
  <si>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</si>
  <si>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</si>
  <si>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</si>
  <si>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</si>
  <si>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</si>
  <si>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</si>
  <si>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</si>
  <si>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</si>
  <si>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</si>
  <si>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</si>
  <si>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</si>
  <si>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</si>
  <si>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</si>
  <si>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</si>
  <si>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</si>
  <si>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</si>
  <si>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</si>
  <si>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</si>
  <si>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</si>
  <si>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</si>
  <si>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</si>
  <si>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</si>
  <si>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</si>
  <si>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</si>
  <si>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</si>
  <si>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</si>
  <si>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</si>
  <si>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</si>
  <si>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</si>
  <si>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</si>
  <si>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</si>
  <si>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</si>
  <si>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</si>
  <si>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</si>
  <si>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</si>
  <si>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</si>
  <si>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</si>
  <si>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</si>
  <si>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</si>
  <si>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</si>
  <si>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</si>
  <si>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</si>
  <si>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</si>
  <si>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</si>
  <si>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</si>
  <si>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</si>
  <si>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</si>
  <si>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</si>
  <si>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</si>
  <si>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</si>
  <si>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</si>
  <si>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</si>
  <si>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</si>
  <si>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</si>
  <si>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</si>
  <si>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</si>
  <si>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</si>
  <si>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</si>
  <si>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</si>
  <si>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</si>
  <si>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</si>
  <si>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</si>
  <si>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</si>
  <si>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</si>
  <si>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</si>
  <si>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</si>
  <si>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</si>
  <si>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</si>
  <si>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</si>
  <si>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</si>
  <si>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</si>
  <si>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</si>
  <si>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</si>
  <si>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</si>
  <si>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</si>
  <si>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</si>
  <si>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</si>
  <si>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</si>
  <si>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</si>
  <si>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</si>
  <si>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</si>
  <si>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</si>
  <si>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</si>
  <si>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</si>
  <si>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</si>
  <si>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</si>
  <si>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</si>
  <si>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</si>
  <si>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</si>
  <si>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</si>
  <si>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</si>
  <si>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</si>
  <si>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</si>
  <si>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</si>
  <si>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</si>
  <si>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</si>
  <si>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</si>
  <si>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</si>
  <si>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</si>
  <si>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</si>
  <si>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</si>
  <si>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</si>
  <si>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</si>
  <si>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</si>
  <si>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</si>
  <si>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</si>
  <si>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</si>
  <si>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</si>
  <si>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</si>
  <si>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</si>
  <si>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</si>
  <si>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</si>
  <si>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</si>
  <si>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</si>
  <si>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</si>
  <si>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</si>
  <si>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</si>
  <si>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</si>
  <si>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</si>
  <si>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</si>
  <si>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</si>
  <si>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</si>
  <si>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</si>
  <si>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</si>
  <si>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</si>
  <si>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</si>
  <si>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</si>
  <si>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</si>
  <si>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</si>
  <si>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</si>
  <si>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</si>
  <si>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</si>
  <si>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</si>
  <si>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</si>
  <si>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</si>
  <si>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</si>
  <si>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</si>
  <si>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</si>
  <si>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</si>
  <si>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</si>
  <si>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</si>
  <si>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</si>
  <si>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</si>
  <si>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</si>
  <si>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</si>
  <si>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</si>
  <si>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</si>
  <si>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</si>
  <si>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</si>
  <si>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</si>
  <si>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</si>
  <si>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</si>
  <si>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</si>
  <si>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</si>
  <si>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</si>
  <si>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</si>
  <si>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</si>
  <si>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</si>
  <si>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</si>
  <si>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</si>
  <si>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</si>
  <si>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</si>
  <si>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</si>
  <si>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</si>
  <si>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</si>
  <si>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</si>
  <si>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</si>
  <si>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</si>
  <si>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</si>
  <si>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</si>
  <si>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</si>
  <si>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</si>
  <si>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</si>
  <si>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</si>
  <si>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</si>
  <si>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</si>
  <si>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</si>
  <si>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</si>
  <si>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</si>
  <si>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</si>
  <si>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</si>
  <si>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</si>
  <si>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</si>
  <si>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</si>
  <si>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</si>
  <si>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</si>
  <si>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</si>
  <si>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</si>
  <si>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</si>
  <si>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</si>
  <si>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</si>
  <si>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</si>
  <si>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</si>
  <si>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</si>
  <si>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</si>
  <si>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</si>
  <si>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</si>
  <si>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</si>
  <si>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</si>
  <si>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</si>
  <si>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</si>
  <si>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</si>
  <si>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</si>
  <si>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</si>
  <si>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</si>
  <si>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</si>
  <si>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</si>
  <si>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</si>
  <si>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</si>
  <si>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</si>
  <si>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</si>
  <si>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</si>
  <si>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</si>
  <si>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</si>
  <si>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</si>
  <si>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</si>
  <si>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</si>
  <si>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</si>
  <si>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</si>
  <si>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</si>
  <si>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</si>
  <si>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</si>
  <si>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</si>
  <si>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</si>
  <si>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</si>
  <si>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</si>
  <si>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</si>
  <si>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</si>
  <si>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</si>
  <si>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</si>
  <si>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</si>
  <si>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</si>
  <si>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</si>
  <si>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</si>
  <si>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</si>
  <si>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</si>
  <si>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</si>
  <si>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</si>
  <si>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</si>
  <si>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</si>
  <si>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</si>
  <si>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</si>
  <si>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</si>
  <si>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</si>
  <si>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</si>
  <si>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</si>
  <si>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</si>
  <si>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</si>
  <si>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</si>
  <si>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</si>
  <si>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</si>
  <si>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</si>
  <si>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</si>
  <si>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</si>
  <si>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</si>
  <si>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</si>
  <si>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</si>
  <si>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</si>
  <si>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</si>
  <si>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</si>
  <si>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</si>
  <si>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</si>
  <si>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</si>
  <si>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</si>
  <si>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</si>
  <si>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</si>
  <si>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</si>
  <si>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</si>
  <si>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</si>
  <si>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</si>
  <si>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</si>
  <si>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</si>
  <si>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</si>
  <si>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</si>
  <si>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</si>
  <si>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</si>
  <si>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</si>
  <si>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</si>
  <si>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</si>
  <si>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</si>
  <si>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</si>
  <si>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</si>
  <si>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</si>
  <si>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</si>
  <si>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</si>
  <si>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</si>
  <si>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</si>
  <si>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</si>
  <si>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</si>
  <si>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</si>
  <si>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</si>
  <si>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</si>
  <si>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</si>
  <si>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</si>
  <si>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</si>
  <si>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</si>
  <si>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</si>
  <si>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</si>
  <si>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</si>
  <si>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</si>
  <si>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</si>
  <si>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</si>
  <si>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</si>
  <si>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</si>
  <si>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</si>
  <si>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</si>
  <si>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</si>
  <si>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</si>
  <si>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</si>
  <si>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</si>
  <si>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</si>
  <si>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</si>
  <si>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</si>
  <si>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</si>
  <si>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</si>
  <si>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</si>
  <si>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</si>
  <si>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</si>
  <si>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</si>
  <si>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</si>
  <si>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</si>
  <si>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</si>
  <si>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</si>
  <si>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</si>
  <si>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</si>
  <si>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</si>
  <si>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</si>
  <si>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</si>
  <si>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</si>
  <si>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</si>
  <si>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</si>
  <si>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</si>
  <si>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</si>
  <si>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</si>
  <si>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</si>
  <si>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</si>
  <si>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</si>
  <si>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</si>
  <si>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</si>
  <si>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</si>
  <si>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</si>
  <si>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</si>
  <si>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</si>
  <si>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</si>
  <si>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</si>
  <si>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</si>
  <si>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</si>
  <si>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</si>
  <si>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</si>
  <si>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</si>
  <si>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</si>
  <si>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</si>
  <si>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</si>
  <si>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</si>
  <si>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</si>
  <si>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</si>
  <si>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</si>
  <si>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</si>
  <si>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</si>
  <si>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</si>
  <si>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</si>
  <si>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</si>
  <si>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</si>
  <si>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</si>
  <si>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</si>
  <si>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</si>
  <si>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</si>
  <si>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</si>
  <si>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</si>
  <si>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</si>
  <si>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</si>
  <si>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</si>
  <si>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</si>
  <si>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</si>
  <si>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</si>
  <si>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</si>
  <si>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</si>
  <si>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</si>
  <si>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</si>
  <si>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</si>
  <si>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</si>
  <si>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</si>
  <si>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</si>
  <si>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</si>
  <si>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</si>
  <si>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</si>
  <si>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</si>
  <si>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</si>
  <si>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</si>
  <si>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</si>
  <si>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</si>
  <si>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</si>
  <si>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</si>
  <si>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</si>
  <si>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</si>
  <si>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</si>
  <si>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</si>
  <si>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</si>
  <si>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</si>
  <si>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</si>
  <si>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</si>
  <si>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</si>
  <si>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</si>
  <si>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</si>
  <si>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</si>
  <si>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</si>
  <si>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</si>
  <si>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</si>
  <si>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</si>
  <si>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</si>
  <si>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</si>
  <si>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</si>
  <si>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</si>
  <si>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</si>
  <si>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</si>
  <si>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</si>
  <si>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</si>
  <si>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</si>
  <si>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</si>
  <si>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</si>
  <si>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</si>
  <si>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</si>
  <si>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</si>
  <si>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</si>
  <si>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</si>
  <si>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</si>
  <si>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</si>
  <si>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</si>
  <si>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</si>
  <si>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</si>
  <si>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</si>
  <si>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</si>
  <si>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</si>
  <si>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</si>
  <si>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</si>
  <si>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</si>
  <si>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</si>
  <si>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</si>
  <si>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</si>
  <si>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</si>
  <si>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</si>
  <si>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</si>
  <si>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</si>
  <si>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</si>
  <si>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</si>
  <si>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</si>
  <si>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</si>
  <si>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</si>
  <si>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</si>
  <si>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</si>
  <si>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</si>
  <si>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</si>
  <si>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</si>
  <si>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</si>
  <si>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</si>
  <si>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</si>
  <si>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</si>
  <si>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</si>
  <si>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</si>
  <si>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</si>
  <si>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</si>
  <si>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</si>
  <si>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</si>
  <si>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</si>
  <si>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</si>
  <si>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</si>
  <si>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</si>
  <si>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</si>
  <si>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</si>
  <si>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</si>
  <si>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</si>
  <si>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</si>
  <si>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</si>
  <si>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</si>
  <si>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</si>
  <si>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</si>
  <si>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</si>
  <si>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</si>
  <si>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</si>
  <si>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</si>
  <si>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</si>
  <si>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</si>
  <si>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</si>
  <si>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</si>
  <si>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</si>
  <si>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</si>
  <si>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</si>
  <si>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</si>
  <si>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</si>
  <si>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</si>
  <si>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</si>
  <si>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</si>
  <si>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</si>
  <si>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</si>
  <si>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</si>
  <si>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</si>
  <si>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</si>
  <si>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</si>
  <si>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</si>
  <si>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</si>
  <si>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</si>
  <si>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</si>
  <si>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</si>
  <si>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</si>
  <si>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</si>
  <si>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</si>
  <si>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</si>
  <si>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</si>
  <si>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</si>
  <si>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</si>
  <si>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</si>
  <si>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</si>
  <si>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</si>
  <si>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</si>
  <si>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</si>
  <si>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</si>
  <si>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</si>
  <si>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</si>
  <si>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</si>
  <si>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</si>
  <si>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</si>
  <si>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</si>
  <si>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</si>
  <si>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</si>
  <si>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</si>
  <si>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</si>
  <si>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</si>
  <si>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</si>
  <si>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</si>
  <si>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</si>
  <si>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</si>
  <si>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</si>
  <si>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</si>
  <si>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</si>
  <si>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</si>
  <si>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</si>
  <si>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</si>
  <si>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</si>
  <si>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</si>
  <si>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</si>
  <si>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</si>
  <si>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</si>
  <si>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</si>
  <si>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</si>
  <si>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</si>
  <si>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</si>
  <si>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</si>
  <si>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</si>
  <si>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</si>
  <si>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</si>
  <si>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</si>
  <si>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</si>
  <si>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</si>
  <si>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</si>
  <si>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</si>
  <si>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</si>
  <si>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</si>
  <si>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</si>
  <si>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</si>
  <si>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</si>
  <si>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</si>
  <si>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</si>
  <si>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</si>
  <si>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</si>
  <si>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</si>
  <si>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</si>
  <si>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</si>
  <si>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</si>
  <si>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</si>
  <si>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</si>
  <si>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</si>
  <si>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</si>
  <si>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</si>
  <si>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</si>
  <si>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</si>
  <si>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</si>
  <si>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</si>
  <si>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</si>
  <si>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</si>
  <si>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</si>
  <si>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</si>
  <si>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</si>
  <si>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</si>
  <si>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</si>
  <si>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</si>
  <si>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</si>
  <si>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</si>
  <si>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</si>
  <si>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</si>
  <si>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</si>
  <si>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</si>
  <si>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</si>
  <si>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</si>
  <si>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</si>
  <si>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</si>
  <si>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</si>
  <si>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</si>
  <si>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</si>
  <si>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</si>
  <si>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</si>
  <si>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</si>
  <si>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</si>
  <si>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</si>
  <si>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</si>
  <si>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</si>
  <si>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</si>
  <si>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</si>
  <si>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</si>
  <si>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</si>
  <si>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</si>
  <si>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</si>
  <si>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</si>
  <si>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</si>
  <si>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</si>
  <si>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</si>
  <si>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</si>
  <si>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</si>
  <si>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</si>
  <si>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</si>
  <si>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</si>
  <si>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</si>
  <si>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</si>
  <si>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</si>
  <si>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</si>
  <si>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</si>
  <si>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</si>
  <si>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</si>
  <si>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</si>
  <si>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</si>
  <si>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</si>
  <si>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</si>
  <si>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</si>
  <si>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</si>
  <si>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</si>
  <si>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</si>
  <si>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</si>
  <si>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</si>
  <si>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</si>
  <si>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</si>
  <si>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</si>
  <si>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</si>
  <si>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</si>
  <si>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</si>
  <si>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</si>
  <si>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</si>
  <si>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</si>
  <si>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</si>
  <si>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</si>
  <si>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</si>
  <si>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</si>
  <si>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</si>
  <si>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</si>
  <si>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</si>
  <si>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</si>
  <si>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</si>
  <si>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</si>
  <si>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</si>
  <si>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</si>
  <si>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</si>
  <si>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</si>
  <si>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</si>
  <si>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</si>
  <si>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</si>
  <si>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</si>
  <si>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</si>
  <si>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</si>
  <si>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</si>
  <si>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</si>
  <si>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</si>
  <si>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</si>
  <si>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</si>
  <si>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</si>
  <si>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</si>
  <si>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</si>
  <si>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</si>
  <si>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</si>
  <si>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</si>
  <si>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</si>
  <si>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</si>
  <si>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</si>
  <si>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</si>
  <si>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</si>
  <si>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</si>
  <si>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</si>
  <si>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</si>
  <si>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</si>
  <si>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</si>
  <si>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</si>
  <si>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</si>
  <si>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</si>
  <si>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</si>
  <si>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</si>
  <si>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</si>
  <si>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</si>
  <si>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</si>
  <si>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</si>
  <si>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</si>
  <si>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</si>
  <si>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</si>
  <si>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</si>
  <si>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</si>
  <si>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</si>
  <si>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</si>
  <si>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</si>
  <si>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</si>
  <si>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</si>
  <si>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</si>
  <si>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</si>
  <si>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</si>
  <si>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</si>
  <si>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</si>
  <si>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</si>
  <si>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</si>
  <si>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</si>
  <si>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</si>
  <si>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</si>
  <si>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</si>
  <si>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</si>
  <si>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</si>
  <si>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</si>
  <si>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</si>
  <si>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</si>
  <si>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</si>
  <si>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</si>
  <si>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</si>
  <si>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</si>
  <si>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</si>
  <si>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</si>
  <si>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</si>
  <si>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</si>
  <si>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</si>
  <si>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</si>
  <si>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</si>
  <si>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</si>
  <si>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</si>
  <si>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</si>
  <si>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</si>
  <si>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</si>
  <si>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</si>
  <si>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</si>
  <si>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</si>
  <si>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</si>
  <si>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</si>
  <si>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</si>
  <si>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</si>
  <si>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</si>
  <si>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</si>
  <si>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</si>
  <si>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</si>
  <si>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</si>
  <si>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</si>
  <si>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</si>
  <si>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</si>
  <si>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</si>
  <si>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</si>
  <si>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</si>
  <si>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</si>
  <si>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</si>
  <si>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</si>
  <si>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</si>
  <si>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</si>
  <si>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</si>
  <si>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</si>
  <si>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</si>
  <si>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</si>
  <si>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</si>
  <si>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</si>
  <si>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</si>
  <si>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</si>
  <si>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</si>
  <si>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</si>
  <si>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</si>
  <si>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</si>
  <si>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</si>
  <si>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</si>
  <si>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</si>
  <si>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</si>
  <si>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</si>
  <si>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</si>
  <si>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</si>
  <si>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</si>
  <si>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</si>
  <si>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</si>
  <si>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</si>
  <si>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</si>
  <si>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</si>
  <si>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</si>
  <si>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</si>
  <si>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</si>
  <si>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</si>
  <si>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</si>
  <si>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</si>
  <si>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</si>
  <si>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</si>
  <si>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</si>
  <si>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</si>
  <si>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</si>
  <si>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</si>
  <si>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</si>
  <si>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</si>
  <si>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</si>
  <si>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</si>
  <si>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</si>
  <si>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</si>
  <si>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</si>
  <si>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</si>
  <si>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</si>
  <si>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</si>
  <si>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</si>
  <si>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</si>
  <si>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</si>
  <si>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</si>
  <si>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</si>
  <si>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</si>
  <si>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</si>
  <si>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</si>
  <si>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</si>
  <si>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</si>
  <si>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</si>
  <si>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</si>
  <si>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</si>
  <si>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</si>
  <si>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</si>
  <si>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</si>
  <si>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</si>
  <si>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</si>
  <si>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</si>
  <si>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</si>
  <si>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</si>
  <si>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</si>
  <si>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</si>
  <si>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</si>
  <si>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</si>
  <si>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</si>
  <si>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</si>
  <si>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</si>
  <si>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</si>
  <si>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</si>
  <si>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</si>
  <si>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</si>
  <si>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</si>
  <si>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</si>
  <si>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</si>
  <si>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</si>
  <si>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</si>
  <si>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</si>
  <si>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</si>
  <si>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</si>
  <si>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</si>
  <si>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</si>
  <si>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</si>
  <si>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</si>
  <si>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</si>
  <si>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</si>
  <si>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</si>
  <si>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</si>
  <si>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</si>
  <si>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</si>
  <si>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</si>
  <si>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</si>
  <si>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</si>
  <si>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</si>
  <si>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</si>
  <si>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</si>
  <si>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</si>
  <si>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</si>
  <si>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</si>
  <si>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</si>
  <si>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</si>
  <si>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</si>
  <si>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</si>
  <si>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</si>
  <si>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</si>
  <si>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</si>
  <si>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</si>
  <si>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</si>
  <si>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</si>
  <si>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</si>
  <si>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</si>
  <si>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</si>
  <si>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</si>
  <si>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</si>
  <si>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</si>
  <si>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</si>
  <si>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</si>
  <si>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</si>
  <si>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</si>
  <si>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</si>
  <si>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</si>
  <si>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</si>
  <si>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</si>
  <si>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</si>
  <si>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</si>
  <si>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</si>
  <si>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</si>
  <si>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</si>
  <si>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</si>
  <si>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</si>
  <si>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</si>
  <si>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</si>
  <si>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</si>
  <si>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</si>
  <si>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</si>
  <si>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</si>
  <si>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</si>
  <si>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</si>
  <si>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</si>
  <si>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</si>
  <si>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</si>
  <si>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</si>
  <si>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</si>
  <si>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</si>
  <si>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</si>
  <si>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</si>
  <si>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</si>
  <si>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</si>
  <si>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</si>
  <si>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</si>
  <si>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</si>
  <si>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</si>
  <si>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</si>
  <si>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</si>
  <si>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</si>
  <si>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</si>
  <si>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</si>
  <si>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</si>
  <si>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</si>
  <si>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</si>
  <si>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</si>
  <si>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</si>
  <si>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</si>
  <si>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</si>
  <si>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</si>
  <si>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</si>
  <si>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</si>
  <si>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</si>
  <si>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</si>
  <si>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</si>
  <si>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</si>
  <si>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</si>
  <si>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</si>
  <si>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</si>
  <si>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</si>
  <si>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</si>
  <si>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</si>
  <si>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</si>
  <si>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</si>
  <si>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</si>
  <si>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</si>
  <si>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</si>
  <si>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</si>
  <si>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</si>
  <si>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</si>
  <si>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</si>
  <si>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</si>
  <si>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</si>
  <si>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</si>
  <si>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</si>
  <si>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</si>
  <si>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</si>
  <si>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</si>
  <si>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</si>
  <si>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</si>
  <si>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</si>
  <si>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</si>
  <si>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</si>
  <si>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</si>
  <si>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</si>
  <si>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</si>
  <si>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</si>
  <si>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</si>
  <si>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</si>
  <si>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</si>
  <si>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</si>
  <si>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</si>
  <si>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</si>
  <si>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</si>
  <si>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</si>
  <si>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</si>
  <si>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</si>
  <si>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</si>
  <si>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</si>
  <si>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</si>
  <si>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</si>
  <si>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</si>
  <si>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</si>
  <si>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</si>
  <si>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</si>
  <si>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</si>
  <si>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</si>
  <si>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</si>
  <si>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</si>
  <si>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</si>
  <si>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</si>
  <si>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</si>
  <si>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</si>
  <si>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</si>
  <si>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</si>
  <si>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</si>
  <si>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</si>
  <si>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</si>
  <si>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</si>
  <si>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</si>
  <si>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</si>
  <si>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</si>
  <si>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</si>
  <si>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</si>
  <si>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</si>
  <si>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</si>
  <si>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</si>
  <si>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</si>
  <si>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</si>
  <si>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</si>
  <si>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</si>
  <si>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</si>
  <si>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</si>
  <si>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</si>
  <si>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</si>
  <si>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</si>
  <si>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</si>
  <si>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</si>
  <si>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</si>
  <si>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</si>
  <si>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</si>
  <si>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</si>
  <si>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</si>
  <si>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</si>
  <si>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</si>
  <si>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</si>
  <si>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</si>
  <si>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</si>
  <si>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</si>
  <si>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</si>
  <si>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</si>
  <si>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</si>
  <si>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</si>
  <si>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</si>
  <si>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</si>
  <si>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</si>
  <si>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</si>
  <si>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</si>
  <si>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</si>
  <si>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</si>
  <si>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</si>
  <si>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</si>
  <si>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</si>
  <si>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</si>
  <si>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</si>
  <si>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</si>
  <si>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</si>
  <si>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</si>
  <si>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</si>
  <si>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</si>
  <si>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</si>
  <si>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</si>
  <si>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</si>
  <si>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</si>
  <si>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</si>
  <si>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</si>
  <si>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</si>
  <si>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</si>
  <si>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</si>
  <si>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</si>
  <si>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</si>
  <si>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</si>
  <si>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</si>
  <si>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</si>
  <si>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</si>
  <si>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</si>
  <si>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</si>
  <si>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</si>
  <si>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</si>
  <si>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</si>
  <si>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</si>
  <si>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</si>
  <si>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</si>
  <si>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</si>
  <si>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</si>
  <si>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</si>
  <si>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</si>
  <si>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</si>
  <si>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</si>
  <si>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</si>
  <si>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</si>
  <si>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</si>
  <si>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</si>
  <si>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</si>
  <si>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</si>
  <si>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</si>
  <si>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</si>
  <si>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</si>
  <si>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</si>
  <si>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</si>
  <si>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</si>
  <si>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</si>
  <si>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</si>
  <si>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</si>
  <si>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</si>
  <si>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</si>
  <si>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</si>
  <si>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</si>
  <si>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</si>
  <si>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</si>
  <si>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</si>
  <si>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</si>
  <si>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</si>
  <si>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</si>
  <si>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</si>
  <si>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</si>
  <si>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</si>
  <si>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</si>
  <si>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</si>
  <si>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</si>
  <si>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</si>
  <si>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</si>
  <si>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</si>
  <si>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</si>
  <si>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</si>
  <si>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</si>
  <si>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</si>
  <si>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</si>
  <si>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</si>
  <si>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</si>
  <si>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</si>
  <si>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</si>
  <si>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</si>
  <si>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</si>
  <si>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</si>
  <si>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</si>
  <si>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</si>
  <si>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</si>
  <si>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</si>
  <si>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</si>
  <si>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</si>
  <si>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</si>
  <si>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</si>
  <si>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</si>
  <si>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</si>
  <si>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</si>
  <si>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</si>
  <si>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</si>
  <si>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</si>
  <si>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</si>
  <si>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</si>
  <si>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</si>
  <si>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</si>
  <si>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</si>
  <si>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</si>
  <si>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</si>
  <si>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</si>
  <si>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</si>
  <si>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</si>
  <si>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</si>
  <si>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</si>
  <si>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</si>
  <si>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</si>
  <si>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</si>
  <si>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</si>
  <si>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</si>
  <si>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</si>
  <si>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</si>
  <si>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</si>
  <si>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</si>
  <si>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</si>
  <si>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</si>
  <si>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</si>
  <si>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</si>
  <si>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</si>
  <si>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</si>
  <si>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</si>
  <si>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</si>
  <si>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</si>
  <si>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</si>
  <si>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</si>
  <si>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</si>
  <si>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</si>
  <si>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</si>
  <si>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</si>
  <si>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</si>
  <si>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</si>
  <si>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</si>
  <si>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</si>
  <si>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</si>
  <si>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</si>
  <si>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</si>
  <si>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</si>
  <si>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</si>
  <si>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</si>
  <si>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</si>
  <si>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</si>
  <si>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</si>
  <si>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</si>
  <si>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</si>
  <si>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</si>
  <si>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</si>
  <si>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</si>
  <si>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</si>
  <si>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</si>
  <si>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</si>
  <si>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</si>
  <si>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</si>
  <si>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</si>
  <si>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</si>
  <si>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</si>
  <si>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</si>
  <si>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</si>
  <si>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</si>
  <si>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</si>
  <si>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</si>
  <si>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</si>
  <si>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</si>
  <si>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</si>
  <si>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</si>
  <si>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</si>
  <si>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</si>
  <si>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</si>
  <si>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</si>
  <si>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</si>
  <si>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</si>
  <si>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</si>
  <si>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</si>
  <si>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</si>
  <si>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</si>
  <si>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</si>
  <si>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</si>
  <si>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</si>
  <si>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</si>
  <si>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</si>
  <si>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</si>
  <si>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</si>
  <si>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</si>
  <si>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</si>
  <si>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</si>
  <si>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</si>
  <si>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</si>
  <si>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</si>
  <si>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</si>
  <si>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</si>
  <si>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</si>
  <si>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</si>
  <si>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</si>
  <si>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</si>
  <si>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</si>
  <si>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</si>
  <si>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</si>
  <si>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</si>
  <si>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</si>
  <si>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</si>
  <si>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</si>
  <si>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</si>
  <si>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</si>
  <si>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</si>
  <si>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</si>
  <si>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</si>
  <si>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</si>
  <si>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</si>
  <si>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</si>
  <si>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</si>
  <si>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</si>
  <si>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</si>
  <si>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</si>
  <si>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</si>
  <si>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</si>
  <si>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</si>
  <si>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</si>
  <si>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</si>
  <si>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</si>
  <si>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</si>
  <si>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</si>
  <si>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</si>
  <si>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</si>
  <si>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</si>
  <si>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</si>
  <si>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</si>
  <si>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</si>
  <si>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</si>
  <si>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</si>
  <si>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</si>
  <si>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</si>
  <si>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</si>
  <si>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</si>
  <si>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</si>
  <si>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</si>
  <si>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</si>
  <si>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</si>
  <si>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</si>
  <si>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</si>
  <si>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</si>
  <si>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</si>
  <si>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</si>
  <si>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</si>
  <si>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</si>
  <si>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</si>
  <si>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</si>
  <si>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</si>
  <si>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</si>
  <si>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</si>
  <si>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</si>
  <si>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</si>
  <si>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</si>
  <si>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</si>
  <si>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</si>
  <si>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</si>
  <si>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</si>
  <si>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</si>
  <si>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</si>
  <si>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</si>
  <si>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</si>
  <si>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</si>
  <si>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</si>
  <si>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</si>
  <si>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</si>
  <si>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</si>
  <si>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</si>
  <si>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</si>
  <si>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</si>
  <si>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</si>
  <si>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</si>
  <si>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</si>
  <si>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</si>
  <si>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</si>
  <si>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</si>
  <si>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</si>
  <si>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</si>
  <si>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</si>
  <si>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</si>
  <si>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</si>
  <si>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</si>
  <si>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</si>
  <si>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</si>
  <si>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</si>
  <si>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</si>
  <si>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</si>
  <si>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</si>
  <si>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</si>
  <si>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</si>
  <si>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</si>
  <si>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</si>
  <si>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</si>
  <si>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</si>
  <si>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</si>
  <si>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</si>
  <si>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</si>
  <si>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</si>
  <si>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</si>
  <si>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</si>
  <si>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</si>
  <si>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</si>
  <si>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</si>
  <si>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</si>
  <si>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</si>
  <si>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</si>
  <si>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</si>
  <si>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</si>
  <si>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</si>
  <si>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</si>
  <si>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</si>
  <si>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</si>
  <si>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</si>
  <si>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</si>
  <si>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</si>
  <si>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</si>
  <si>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</si>
  <si>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</si>
  <si>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</si>
  <si>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</si>
  <si>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</si>
  <si>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</si>
  <si>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</si>
  <si>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</si>
  <si>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</si>
  <si>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</si>
  <si>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</si>
  <si>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</si>
  <si>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</si>
  <si>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</si>
  <si>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</si>
  <si>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</si>
  <si>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</si>
  <si>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</si>
  <si>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</si>
  <si>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</si>
  <si>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</si>
  <si>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</si>
  <si>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</si>
  <si>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</si>
  <si>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</si>
  <si>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</si>
  <si>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</si>
  <si>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</si>
  <si>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</si>
  <si>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</si>
  <si>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</si>
  <si>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</si>
  <si>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</si>
  <si>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</si>
  <si>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</si>
  <si>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</si>
  <si>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</si>
  <si>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</si>
  <si>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</si>
  <si>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</si>
  <si>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</si>
  <si>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</si>
  <si>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</si>
  <si>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</si>
  <si>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</si>
  <si>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</si>
  <si>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</si>
  <si>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</si>
  <si>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</si>
  <si>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</si>
  <si>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</si>
  <si>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</si>
  <si>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</si>
  <si>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</si>
  <si>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</si>
  <si>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</si>
  <si>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</si>
  <si>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</si>
  <si>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</si>
  <si>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</si>
  <si>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</si>
  <si>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</si>
  <si>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</si>
  <si>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</si>
  <si>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</si>
  <si>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</si>
  <si>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</si>
  <si>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</si>
  <si>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</si>
  <si>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</si>
  <si>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</si>
  <si>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</si>
  <si>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</si>
  <si>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</si>
  <si>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</si>
  <si>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</si>
  <si>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</si>
  <si>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</si>
  <si>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</si>
  <si>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</si>
  <si>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</si>
  <si>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</si>
  <si>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</si>
  <si>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</si>
  <si>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</si>
  <si>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</si>
  <si>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</si>
  <si>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</si>
  <si>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</si>
  <si>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</si>
  <si>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</si>
  <si>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</si>
  <si>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</si>
  <si>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</si>
  <si>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</si>
  <si>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</si>
  <si>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</si>
  <si>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</si>
  <si>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</si>
  <si>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</si>
  <si>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</si>
  <si>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</si>
  <si>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</si>
  <si>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</si>
  <si>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</si>
  <si>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</si>
  <si>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</si>
  <si>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</si>
  <si>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</si>
  <si>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</si>
  <si>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</si>
  <si>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</si>
  <si>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</si>
  <si>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</si>
  <si>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</si>
  <si>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</si>
  <si>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</si>
  <si>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</si>
  <si>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</si>
  <si>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</si>
  <si>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</si>
  <si>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</si>
  <si>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</si>
  <si>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</si>
  <si>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</si>
  <si>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</si>
  <si>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</si>
  <si>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</si>
  <si>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</si>
  <si>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</si>
  <si>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</si>
  <si>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</si>
  <si>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</si>
  <si>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</si>
  <si>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</si>
  <si>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</si>
  <si>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</si>
  <si>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</si>
  <si>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</si>
  <si>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</si>
  <si>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</si>
  <si>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</si>
  <si>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</si>
  <si>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</si>
  <si>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</si>
  <si>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</si>
  <si>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</si>
  <si>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</si>
  <si>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</si>
  <si>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</si>
  <si>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</si>
  <si>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</si>
  <si>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</si>
  <si>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</si>
  <si>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</si>
  <si>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</si>
  <si>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</si>
  <si>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</si>
  <si>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</si>
  <si>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</si>
  <si>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</si>
  <si>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</si>
  <si>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</si>
  <si>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</si>
  <si>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</si>
  <si>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</si>
  <si>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</si>
  <si>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</si>
  <si>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</si>
  <si>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</si>
  <si>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</si>
  <si>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</si>
  <si>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</si>
  <si>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</si>
  <si>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</si>
  <si>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</si>
  <si>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</si>
  <si>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</si>
  <si>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</si>
  <si>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</si>
  <si>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</si>
  <si>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</si>
  <si>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</si>
  <si>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</si>
  <si>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</si>
  <si>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</si>
  <si>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</si>
  <si>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</si>
  <si>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</si>
  <si>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</si>
  <si>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</si>
  <si>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</si>
  <si>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</si>
  <si>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</si>
  <si>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</si>
  <si>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</si>
  <si>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</si>
  <si>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</si>
  <si>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</si>
  <si>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</si>
  <si>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</si>
  <si>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</si>
  <si>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</si>
  <si>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</si>
  <si>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</si>
  <si>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</si>
  <si>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</si>
  <si>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</si>
  <si>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</si>
  <si>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</si>
  <si>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</si>
  <si>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</si>
  <si>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</si>
  <si>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</si>
  <si>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</si>
  <si>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</si>
  <si>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</si>
  <si>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</si>
  <si>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</si>
  <si>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</si>
  <si>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</si>
  <si>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</si>
  <si>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</si>
  <si>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</si>
  <si>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</si>
  <si>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</si>
  <si>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</si>
  <si>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</si>
  <si>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</si>
  <si>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</si>
  <si>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</si>
  <si>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</si>
  <si>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</si>
  <si>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</si>
  <si>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</si>
  <si>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</si>
  <si>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</si>
  <si>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</si>
  <si>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</si>
  <si>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</si>
  <si>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</si>
  <si>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</si>
  <si>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</si>
  <si>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</si>
  <si>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</si>
  <si>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</si>
  <si>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</si>
  <si>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</si>
  <si>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</si>
  <si>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</si>
  <si>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</si>
  <si>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</si>
  <si>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</si>
  <si>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</si>
  <si>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</si>
  <si>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</si>
  <si>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</si>
  <si>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</si>
  <si>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</si>
  <si>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</si>
  <si>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</si>
  <si>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</si>
  <si>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</si>
  <si>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</si>
  <si>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</si>
  <si>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</si>
  <si>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</si>
  <si>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</si>
  <si>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</si>
  <si>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</si>
  <si>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</si>
  <si>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</si>
  <si>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</si>
  <si>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</si>
  <si>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</si>
  <si>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</si>
  <si>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</si>
  <si>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</si>
  <si>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</si>
  <si>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</si>
  <si>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</si>
  <si>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</si>
  <si>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</si>
  <si>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</si>
  <si>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</si>
  <si>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</si>
  <si>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</si>
  <si>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</si>
  <si>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</si>
  <si>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</si>
  <si>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</si>
  <si>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</si>
  <si>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</si>
  <si>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</si>
  <si>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</si>
  <si>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</si>
  <si>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</si>
  <si>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</si>
  <si>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</si>
  <si>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</si>
  <si>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</si>
  <si>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</si>
  <si>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</si>
  <si>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</si>
  <si>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</si>
  <si>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</si>
  <si>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</si>
  <si>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</si>
  <si>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</si>
  <si>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</si>
  <si>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</si>
  <si>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</si>
  <si>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</si>
  <si>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</si>
  <si>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</si>
  <si>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</si>
  <si>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</si>
  <si>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</si>
  <si>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</si>
  <si>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</si>
  <si>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</si>
  <si>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</si>
  <si>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</si>
  <si>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</si>
  <si>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</si>
  <si>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</si>
  <si>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</si>
  <si>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</si>
  <si>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</si>
  <si>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</si>
  <si>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</si>
  <si>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</si>
  <si>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</si>
  <si>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</si>
  <si>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</si>
  <si>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</si>
  <si>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</si>
  <si>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</si>
  <si>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</si>
  <si>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</si>
  <si>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</si>
  <si>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</si>
  <si>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</si>
  <si>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</si>
  <si>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</si>
  <si>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</si>
  <si>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</si>
  <si>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</si>
  <si>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</si>
  <si>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</si>
  <si>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</si>
  <si>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</si>
  <si>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</si>
  <si>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</si>
  <si>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</si>
  <si>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</si>
  <si>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</si>
  <si>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</si>
  <si>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</si>
  <si>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</si>
  <si>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</si>
  <si>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</si>
  <si>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</si>
  <si>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</si>
  <si>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</si>
  <si>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</si>
  <si>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</si>
  <si>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</si>
  <si>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</si>
  <si>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</si>
  <si>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</si>
  <si>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</si>
  <si>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</si>
  <si>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</si>
  <si>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</si>
  <si>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</si>
  <si>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</si>
  <si>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</si>
  <si>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</si>
  <si>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</si>
  <si>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</si>
  <si>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</si>
  <si>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</si>
  <si>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</si>
  <si>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</si>
  <si>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</si>
  <si>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</si>
  <si>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</si>
  <si>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</si>
  <si>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</si>
  <si>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</si>
  <si>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</si>
  <si>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</si>
  <si>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</si>
  <si>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</si>
  <si>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</si>
  <si>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</si>
  <si>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</si>
  <si>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</si>
  <si>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</si>
  <si>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</si>
  <si>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</si>
  <si>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</si>
  <si>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</si>
  <si>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</si>
  <si>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</si>
  <si>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</si>
  <si>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</si>
  <si>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</si>
  <si>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</si>
  <si>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</si>
  <si>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</si>
  <si>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</si>
  <si>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</si>
  <si>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</si>
  <si>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</si>
  <si>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</si>
  <si>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</si>
  <si>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</si>
  <si>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</si>
  <si>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</si>
  <si>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</si>
  <si>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</si>
  <si>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</si>
  <si>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</si>
  <si>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</si>
  <si>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</si>
  <si>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</si>
  <si>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</si>
  <si>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</si>
  <si>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</si>
  <si>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</si>
  <si>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</si>
  <si>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</si>
  <si>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</si>
  <si>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</si>
  <si>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</si>
  <si>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</si>
  <si>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</si>
  <si>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</si>
  <si>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</si>
  <si>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</si>
  <si>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</si>
  <si>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</si>
  <si>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</si>
  <si>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</si>
  <si>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</si>
  <si>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</si>
  <si>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</si>
  <si>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</si>
  <si>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</si>
  <si>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</si>
  <si>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</si>
  <si>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</si>
  <si>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</si>
  <si>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</si>
  <si>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</si>
  <si>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</si>
  <si>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</si>
  <si>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</si>
  <si>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</si>
  <si>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</si>
  <si>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</si>
  <si>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</si>
  <si>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</si>
  <si>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</si>
  <si>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</si>
  <si>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</si>
  <si>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</si>
  <si>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</si>
  <si>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</si>
  <si>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</si>
  <si>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</si>
  <si>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</si>
  <si>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</si>
  <si>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</si>
  <si>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</si>
  <si>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</si>
  <si>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</si>
  <si>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</si>
  <si>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</si>
  <si>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</si>
  <si>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</si>
  <si>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</si>
  <si>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</si>
  <si>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</si>
  <si>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</si>
  <si>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</si>
  <si>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</si>
  <si>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</si>
  <si>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</si>
  <si>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</si>
  <si>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</si>
  <si>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</si>
  <si>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</si>
  <si>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</si>
  <si>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</si>
  <si>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</si>
  <si>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</si>
  <si>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</si>
  <si>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</si>
  <si>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</si>
  <si>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</si>
  <si>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</si>
  <si>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</si>
  <si>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</si>
  <si>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</si>
  <si>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</si>
  <si>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</si>
  <si>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</si>
  <si>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</si>
  <si>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</si>
  <si>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</si>
  <si>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</si>
  <si>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</si>
  <si>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</si>
  <si>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</si>
  <si>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</si>
  <si>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</si>
  <si>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</si>
  <si>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</si>
  <si>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</si>
  <si>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</si>
  <si>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</si>
  <si>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</si>
  <si>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</si>
  <si>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</si>
  <si>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</si>
  <si>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</si>
  <si>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</si>
  <si>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</si>
  <si>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</si>
  <si>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</si>
  <si>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</si>
  <si>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</si>
  <si>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</si>
  <si>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</si>
  <si>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</si>
  <si>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</si>
  <si>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</si>
  <si>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</si>
  <si>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</si>
  <si>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</si>
  <si>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</si>
  <si>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</si>
  <si>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</si>
  <si>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</si>
  <si>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</si>
  <si>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</si>
  <si>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</si>
  <si>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</si>
  <si>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</si>
  <si>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</si>
  <si>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</si>
  <si>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</si>
  <si>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</si>
  <si>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</si>
  <si>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</si>
  <si>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</si>
  <si>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</si>
  <si>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</si>
  <si>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</si>
  <si>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</si>
  <si>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</si>
  <si>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</si>
  <si>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</si>
  <si>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</si>
  <si>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</si>
  <si>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</si>
  <si>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</si>
  <si>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</si>
  <si>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</si>
  <si>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</si>
  <si>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</si>
  <si>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</si>
  <si>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</si>
  <si>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</si>
  <si>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</si>
  <si>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</si>
  <si>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</si>
  <si>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</si>
  <si>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</si>
  <si>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</si>
  <si>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</si>
  <si>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</si>
  <si>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</si>
  <si>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</si>
  <si>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</si>
  <si>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</si>
  <si>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</si>
  <si>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</si>
  <si>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</si>
  <si>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</si>
  <si>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</si>
  <si>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</si>
  <si>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</si>
  <si>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</si>
  <si>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</si>
  <si>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</si>
  <si>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</si>
  <si>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</si>
  <si>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</si>
  <si>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</si>
  <si>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</si>
  <si>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</si>
  <si>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</si>
  <si>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</si>
  <si>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</si>
  <si>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</si>
  <si>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</si>
  <si>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</si>
  <si>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</si>
  <si>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</si>
  <si>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</si>
  <si>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</si>
  <si>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</si>
  <si>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</si>
  <si>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</si>
  <si>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</si>
  <si>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</si>
  <si>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</si>
  <si>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</si>
  <si>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</si>
  <si>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</si>
  <si>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</si>
  <si>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</si>
  <si>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</si>
  <si>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</si>
  <si>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</si>
  <si>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</si>
  <si>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</si>
  <si>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</si>
  <si>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</si>
  <si>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</si>
  <si>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</si>
  <si>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</si>
  <si>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</si>
  <si>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</si>
  <si>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</si>
  <si>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</si>
  <si>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</si>
  <si>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</si>
  <si>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</si>
  <si>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</si>
  <si>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</si>
  <si>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</si>
  <si>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</si>
  <si>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</si>
  <si>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</si>
  <si>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</si>
  <si>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</si>
  <si>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</si>
  <si>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</si>
  <si>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</si>
  <si>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</si>
  <si>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</si>
  <si>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</si>
  <si>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</si>
  <si>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</si>
  <si>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</si>
  <si>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</si>
  <si>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</si>
  <si>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</si>
  <si>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</si>
  <si>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</si>
  <si>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</si>
  <si>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</si>
  <si>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</si>
  <si>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</si>
  <si>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</si>
  <si>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</si>
  <si>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</si>
  <si>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</si>
  <si>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</si>
  <si>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</si>
  <si>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</si>
  <si>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</si>
  <si>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</si>
  <si>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</si>
  <si>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</si>
  <si>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</si>
  <si>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</si>
  <si>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</si>
  <si>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</si>
  <si>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</si>
  <si>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</si>
  <si>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</si>
  <si>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</si>
  <si>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</si>
  <si>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</si>
  <si>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</si>
  <si>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</si>
  <si>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</si>
  <si>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</si>
  <si>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</si>
  <si>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</si>
  <si>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</si>
  <si>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</si>
  <si>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</si>
  <si>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</si>
  <si>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</si>
  <si>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</si>
  <si>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</si>
  <si>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</si>
  <si>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</si>
  <si>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</si>
  <si>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</si>
  <si>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</si>
  <si>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</si>
  <si>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</si>
  <si>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</si>
  <si>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</si>
  <si>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</si>
  <si>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</si>
  <si>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</si>
  <si>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</si>
  <si>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</si>
  <si>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</si>
  <si>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</si>
  <si>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</si>
  <si>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</si>
  <si>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</si>
  <si>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</si>
  <si>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</si>
  <si>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</si>
  <si>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</si>
  <si>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</si>
  <si>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</si>
  <si>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</si>
  <si>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</si>
  <si>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</si>
  <si>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</si>
  <si>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</si>
  <si>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</si>
  <si>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</si>
  <si>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</si>
  <si>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</si>
  <si>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</si>
  <si>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</si>
  <si>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</si>
  <si>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</si>
  <si>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</si>
  <si>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</si>
  <si>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</si>
  <si>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</si>
  <si>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</si>
  <si>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</si>
  <si>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</si>
  <si>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</si>
  <si>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</si>
  <si>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</si>
  <si>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</si>
  <si>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</si>
  <si>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</si>
  <si>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</si>
  <si>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</si>
  <si>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</si>
  <si>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</si>
  <si>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</si>
  <si>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</si>
  <si>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</si>
  <si>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</si>
  <si>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</si>
  <si>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</si>
  <si>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</si>
  <si>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</si>
  <si>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</si>
  <si>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</si>
  <si>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</si>
  <si>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</si>
  <si>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</si>
  <si>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</si>
  <si>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</si>
  <si>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</si>
  <si>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</si>
  <si>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</si>
  <si>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</si>
  <si>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</si>
  <si>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</si>
  <si>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</si>
  <si>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</si>
  <si>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</si>
  <si>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</si>
  <si>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</si>
  <si>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</si>
  <si>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</si>
  <si>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</si>
  <si>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</si>
  <si>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</si>
  <si>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</si>
  <si>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</si>
  <si>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</si>
  <si>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</si>
  <si>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</si>
  <si>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</si>
  <si>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</si>
  <si>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</si>
  <si>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</si>
  <si>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</si>
  <si>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</si>
  <si>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</si>
  <si>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</si>
  <si>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</si>
  <si>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</si>
  <si>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</si>
  <si>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</si>
  <si>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</si>
  <si>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</si>
  <si>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</si>
  <si>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</si>
  <si>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</si>
  <si>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</si>
  <si>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</si>
  <si>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</si>
  <si>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</si>
  <si>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</si>
  <si>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</si>
  <si>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</si>
  <si>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</si>
  <si>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</si>
  <si>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</si>
  <si>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</si>
  <si>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</si>
  <si>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</si>
  <si>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</si>
  <si>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</si>
  <si>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</si>
  <si>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</si>
  <si>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</si>
  <si>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</si>
  <si>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</si>
  <si>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</si>
  <si>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</si>
  <si>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</si>
  <si>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</si>
  <si>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</si>
  <si>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</si>
  <si>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</si>
  <si>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</si>
  <si>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</si>
  <si>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</si>
  <si>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</si>
  <si>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</si>
  <si>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</si>
  <si>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</si>
  <si>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</si>
  <si>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</si>
  <si>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</si>
  <si>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</si>
  <si>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</si>
  <si>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</si>
  <si>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</si>
  <si>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</si>
  <si>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</si>
  <si>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</si>
  <si>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</si>
  <si>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</si>
  <si>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</si>
  <si>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</si>
  <si>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</si>
  <si>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</si>
  <si>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</si>
  <si>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</si>
  <si>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</si>
  <si>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</si>
  <si>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</si>
  <si>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</si>
  <si>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</si>
  <si>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</si>
  <si>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</si>
  <si>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</si>
  <si>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</si>
  <si>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</si>
  <si>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</si>
  <si>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</si>
  <si>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</si>
  <si>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</si>
  <si>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</si>
  <si>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</si>
  <si>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</si>
  <si>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</si>
  <si>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</si>
  <si>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</si>
  <si>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</si>
  <si>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</si>
  <si>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</si>
  <si>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</si>
  <si>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</si>
  <si>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</si>
  <si>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</si>
  <si>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</si>
  <si>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</si>
  <si>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</si>
  <si>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</si>
  <si>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</si>
  <si>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</si>
  <si>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</si>
  <si>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</si>
  <si>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</si>
  <si>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</si>
  <si>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</si>
  <si>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</si>
  <si>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</si>
  <si>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</si>
  <si>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</si>
  <si>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</si>
  <si>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</si>
  <si>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</si>
  <si>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</si>
  <si>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</si>
  <si>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</si>
  <si>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</si>
  <si>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</si>
  <si>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</si>
  <si>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</si>
  <si>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</si>
  <si>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</si>
  <si>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</si>
  <si>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</si>
  <si>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</si>
  <si>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</si>
  <si>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</si>
  <si>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</si>
  <si>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</si>
  <si>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</si>
  <si>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</si>
  <si>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</si>
  <si>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</si>
  <si>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</si>
  <si>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</si>
  <si>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</si>
  <si>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</si>
  <si>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</si>
  <si>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</si>
  <si>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</si>
  <si>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</si>
  <si>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</si>
  <si>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</si>
  <si>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</si>
  <si>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</si>
  <si>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</si>
  <si>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</si>
  <si>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</si>
  <si>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</si>
  <si>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</si>
  <si>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</si>
  <si>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</si>
  <si>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</si>
  <si>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</si>
  <si>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</si>
  <si>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</si>
  <si>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</si>
  <si>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</si>
  <si>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</si>
  <si>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</si>
  <si>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</si>
  <si>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</si>
  <si>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</si>
  <si>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</si>
  <si>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</si>
  <si>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</si>
  <si>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</si>
  <si>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</si>
  <si>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</si>
  <si>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</si>
  <si>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</si>
  <si>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</si>
  <si>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</si>
  <si>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</si>
  <si>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</si>
  <si>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</si>
  <si>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</si>
  <si>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</si>
  <si>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</si>
  <si>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</si>
  <si>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</si>
  <si>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</si>
  <si>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</si>
  <si>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</si>
  <si>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</si>
  <si>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</si>
  <si>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</si>
  <si>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</si>
  <si>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</si>
  <si>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</si>
  <si>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</si>
  <si>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</si>
  <si>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</si>
  <si>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</si>
  <si>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</si>
  <si>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</si>
  <si>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</si>
  <si>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</si>
  <si>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</si>
  <si>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</si>
  <si>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</si>
  <si>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</si>
  <si>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</si>
  <si>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</si>
  <si>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</si>
  <si>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</si>
  <si>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</si>
  <si>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</si>
  <si>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</si>
  <si>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</si>
  <si>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</si>
  <si>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</si>
  <si>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</si>
  <si>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</si>
  <si>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</si>
  <si>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</si>
  <si>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</si>
  <si>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</si>
  <si>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</si>
  <si>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</si>
  <si>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</si>
  <si>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</si>
  <si>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</si>
  <si>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</si>
  <si>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</si>
  <si>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</si>
  <si>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</si>
  <si>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</si>
  <si>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</si>
  <si>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</si>
  <si>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</si>
  <si>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</si>
  <si>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</si>
  <si>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</si>
  <si>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</si>
  <si>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</si>
  <si>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</si>
  <si>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</si>
  <si>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</si>
  <si>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</si>
  <si>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</si>
  <si>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</si>
  <si>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</si>
  <si>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</si>
  <si>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</si>
  <si>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</si>
  <si>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</si>
  <si>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</si>
  <si>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</si>
  <si>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</si>
  <si>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</si>
  <si>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</si>
  <si>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</si>
  <si>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</si>
  <si>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</si>
  <si>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</si>
  <si>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</si>
  <si>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</si>
  <si>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</si>
  <si>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</si>
  <si>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</si>
  <si>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</si>
  <si>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</si>
  <si>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</si>
  <si>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</si>
  <si>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</si>
  <si>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</si>
  <si>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</si>
  <si>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</si>
  <si>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</si>
  <si>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</si>
  <si>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</si>
  <si>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</si>
  <si>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</si>
  <si>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</si>
  <si>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</si>
  <si>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</si>
  <si>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</si>
  <si>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</si>
  <si>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</si>
  <si>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</si>
  <si>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</si>
  <si>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</si>
  <si>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</si>
  <si>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</si>
  <si>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</si>
  <si>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</si>
  <si>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</si>
  <si>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</si>
  <si>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</si>
  <si>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</si>
  <si>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</si>
  <si>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</si>
  <si>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</si>
  <si>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</si>
  <si>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</si>
  <si>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</si>
  <si>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</si>
  <si>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</si>
  <si>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</si>
  <si>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</si>
  <si>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</si>
  <si>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</si>
  <si>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</si>
  <si>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</si>
  <si>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</si>
  <si>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</si>
  <si>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</si>
  <si>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</si>
  <si>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</si>
  <si>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</si>
  <si>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</si>
  <si>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</si>
  <si>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</si>
  <si>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</si>
  <si>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</si>
  <si>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</si>
  <si>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</si>
  <si>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</si>
  <si>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</si>
  <si>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</si>
  <si>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</si>
  <si>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</si>
  <si>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</si>
  <si>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</si>
  <si>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</si>
  <si>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</si>
  <si>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</si>
  <si>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</si>
  <si>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</si>
  <si>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</si>
  <si>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</si>
  <si>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</si>
  <si>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</si>
  <si>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</si>
  <si>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</si>
  <si>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</si>
  <si>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</si>
  <si>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</si>
  <si>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</si>
  <si>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</si>
  <si>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</si>
  <si>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</si>
  <si>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</si>
  <si>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</si>
  <si>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</si>
  <si>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</si>
  <si>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</si>
  <si>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</si>
  <si>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</si>
  <si>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</si>
  <si>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</si>
  <si>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</si>
  <si>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</si>
  <si>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</si>
  <si>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</si>
  <si>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</si>
  <si>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</si>
  <si>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</si>
  <si>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</si>
  <si>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</si>
  <si>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</si>
  <si>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</si>
  <si>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</si>
  <si>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</si>
  <si>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</si>
  <si>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</si>
  <si>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</si>
  <si>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</si>
  <si>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</si>
  <si>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</si>
  <si>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</si>
  <si>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</si>
  <si>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</si>
  <si>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</si>
  <si>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</si>
  <si>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</si>
  <si>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</si>
  <si>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</si>
  <si>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</si>
  <si>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</si>
  <si>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</si>
  <si>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</si>
  <si>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</si>
  <si>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</si>
  <si>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</si>
  <si>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</si>
  <si>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</si>
  <si>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</si>
  <si>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</si>
  <si>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</si>
  <si>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</si>
  <si>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</si>
  <si>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</si>
  <si>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</si>
  <si>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</si>
  <si>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</si>
  <si>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</si>
  <si>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</si>
  <si>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</si>
  <si>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</si>
  <si>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</si>
  <si>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</si>
  <si>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</si>
  <si>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</si>
  <si>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</si>
  <si>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</si>
  <si>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</si>
  <si>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</si>
  <si>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</si>
  <si>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</si>
  <si>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</si>
  <si>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</si>
  <si>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</si>
  <si>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</si>
  <si>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</si>
  <si>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</si>
  <si>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</si>
  <si>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</si>
  <si>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</si>
  <si>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</si>
  <si>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</si>
  <si>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</si>
  <si>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</si>
  <si>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</si>
  <si>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</si>
  <si>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</si>
  <si>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</si>
  <si>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</si>
  <si>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</si>
  <si>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</si>
  <si>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</si>
  <si>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</si>
  <si>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</si>
  <si>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</si>
  <si>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</si>
  <si>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</si>
  <si>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</si>
  <si>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</si>
  <si>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</si>
  <si>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</si>
  <si>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</si>
  <si>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</si>
  <si>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</si>
  <si>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</si>
  <si>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</si>
  <si>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</si>
  <si>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</si>
  <si>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</si>
  <si>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</si>
  <si>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</si>
  <si>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</si>
  <si>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</si>
  <si>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</si>
  <si>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</si>
  <si>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</si>
  <si>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</si>
  <si>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</si>
  <si>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</si>
  <si>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</si>
  <si>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</si>
  <si>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</si>
  <si>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</si>
  <si>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</si>
  <si>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</si>
  <si>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</si>
  <si>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</si>
  <si>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</si>
  <si>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</si>
  <si>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</si>
  <si>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</si>
  <si>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</si>
  <si>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</si>
  <si>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</si>
  <si>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</si>
  <si>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</si>
  <si>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</si>
  <si>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</si>
  <si>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</si>
  <si>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</si>
  <si>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</si>
  <si>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</si>
  <si>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</si>
  <si>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</si>
  <si>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</si>
  <si>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</si>
  <si>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</si>
  <si>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</si>
  <si>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</si>
  <si>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</si>
  <si>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</si>
  <si>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</si>
  <si>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</si>
  <si>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</si>
  <si>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</si>
  <si>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</si>
  <si>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</si>
  <si>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</si>
  <si>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</si>
  <si>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</si>
  <si>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</si>
  <si>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</si>
  <si>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</si>
  <si>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</si>
  <si>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</si>
  <si>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</si>
  <si>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</si>
  <si>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</si>
  <si>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</si>
  <si>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</si>
  <si>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</si>
  <si>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</si>
  <si>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</si>
  <si>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</si>
  <si>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</si>
  <si>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</si>
  <si>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</si>
  <si>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</si>
  <si>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</si>
  <si>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</si>
  <si>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</si>
  <si>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</si>
  <si>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</si>
  <si>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</si>
  <si>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</si>
  <si>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</si>
  <si>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</si>
  <si>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</si>
  <si>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</si>
  <si>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</si>
  <si>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</si>
  <si>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</si>
  <si>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</si>
  <si>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</si>
  <si>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</si>
  <si>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</si>
  <si>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</si>
  <si>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</si>
  <si>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</si>
  <si>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</si>
  <si>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</si>
  <si>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</si>
  <si>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</si>
  <si>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</si>
  <si>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</si>
  <si>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</si>
  <si>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</si>
  <si>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</si>
  <si>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</si>
  <si>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</si>
  <si>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</si>
  <si>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</si>
  <si>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</si>
  <si>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</si>
  <si>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</si>
  <si>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</si>
  <si>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</si>
  <si>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</si>
  <si>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</si>
  <si>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</si>
  <si>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</si>
  <si>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</si>
  <si>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</si>
  <si>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</si>
  <si>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</si>
  <si>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</si>
  <si>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</si>
  <si>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</si>
  <si>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</si>
  <si>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</si>
  <si>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</si>
  <si>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</si>
  <si>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</si>
  <si>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</si>
  <si>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</si>
  <si>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</si>
  <si>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</si>
  <si>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</si>
  <si>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</si>
  <si>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</si>
  <si>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</si>
  <si>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</si>
  <si>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</si>
  <si>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</si>
  <si>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</si>
  <si>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</si>
  <si>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</si>
  <si>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</si>
  <si>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</si>
  <si>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</si>
  <si>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</si>
  <si>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</si>
  <si>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</si>
  <si>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</si>
  <si>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</si>
  <si>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</si>
  <si>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</si>
  <si>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</si>
  <si>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</si>
  <si>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</si>
  <si>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</si>
  <si>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</si>
  <si>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</si>
  <si>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</si>
  <si>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</si>
  <si>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</si>
  <si>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</si>
  <si>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</si>
  <si>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</si>
  <si>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</si>
  <si>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</si>
  <si>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</si>
  <si>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</si>
  <si>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</si>
  <si>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</si>
  <si>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</si>
  <si>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</si>
  <si>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</si>
  <si>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</si>
  <si>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</si>
  <si>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</si>
  <si>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</si>
  <si>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</si>
  <si>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</si>
  <si>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</si>
  <si>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</si>
  <si>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</si>
  <si>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</si>
  <si>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</si>
  <si>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</si>
  <si>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</si>
  <si>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</si>
  <si>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</si>
  <si>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</si>
  <si>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</si>
  <si>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</si>
  <si>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</si>
  <si>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</si>
  <si>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</si>
  <si>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</si>
  <si>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</si>
  <si>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</si>
  <si>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</si>
  <si>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</si>
  <si>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</si>
  <si>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</si>
  <si>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</si>
  <si>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</si>
  <si>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</si>
  <si>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</si>
  <si>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</si>
  <si>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</si>
  <si>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</si>
  <si>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</si>
  <si>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</si>
  <si>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</si>
  <si>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</si>
  <si>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</si>
  <si>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</si>
  <si>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</si>
  <si>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</si>
  <si>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</si>
  <si>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</si>
  <si>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</si>
  <si>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</si>
  <si>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</si>
  <si>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</si>
  <si>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</si>
  <si>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</si>
  <si>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</si>
  <si>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</si>
  <si>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</si>
  <si>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</si>
  <si>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</si>
  <si>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</si>
  <si>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</si>
  <si>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</si>
  <si>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</si>
  <si>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</si>
  <si>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</si>
  <si>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</si>
  <si>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</si>
  <si>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</si>
  <si>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</si>
  <si>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</si>
  <si>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</si>
  <si>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</si>
  <si>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</si>
  <si>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</si>
  <si>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</si>
  <si>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</si>
  <si>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</si>
  <si>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</si>
  <si>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</si>
  <si>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</si>
  <si>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</si>
  <si>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</si>
  <si>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</si>
  <si>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</si>
  <si>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</si>
  <si>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</si>
  <si>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</si>
  <si>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</si>
  <si>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</si>
  <si>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</si>
  <si>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</si>
  <si>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</si>
  <si>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</si>
  <si>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</si>
  <si>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</si>
  <si>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</si>
  <si>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</si>
  <si>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</si>
  <si>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</si>
  <si>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</si>
  <si>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</si>
  <si>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</si>
  <si>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</si>
  <si>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</si>
  <si>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</si>
  <si>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</si>
  <si>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</si>
  <si>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</si>
  <si>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</si>
  <si>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</si>
  <si>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</si>
  <si>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</si>
  <si>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</si>
  <si>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</si>
  <si>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</si>
  <si>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</si>
  <si>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</si>
  <si>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</si>
  <si>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</si>
  <si>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</si>
  <si>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</si>
  <si>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</si>
  <si>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</si>
  <si>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</si>
  <si>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</si>
  <si>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</si>
  <si>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</si>
  <si>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</si>
  <si>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</si>
  <si>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</si>
  <si>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</si>
  <si>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</si>
  <si>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</si>
  <si>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</si>
  <si>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</si>
  <si>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</si>
  <si>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</si>
  <si>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</si>
  <si>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</si>
  <si>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</si>
  <si>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</si>
  <si>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</si>
  <si>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</si>
  <si>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</si>
  <si>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</si>
  <si>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</si>
  <si>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</si>
  <si>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</si>
  <si>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</si>
  <si>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</si>
  <si>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</si>
  <si>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</si>
  <si>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</si>
  <si>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</si>
  <si>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</si>
  <si>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</si>
  <si>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</si>
  <si>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</si>
  <si>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</si>
  <si>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</si>
  <si>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</si>
  <si>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</si>
  <si>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</si>
  <si>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</si>
  <si>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</si>
  <si>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</si>
  <si>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</si>
  <si>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</si>
  <si>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</si>
  <si>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</si>
  <si>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</si>
  <si>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</si>
  <si>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</si>
  <si>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</si>
  <si>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</si>
  <si>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</si>
  <si>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</si>
  <si>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</si>
  <si>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</si>
  <si>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</si>
  <si>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</si>
  <si>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</si>
  <si>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</si>
  <si>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</si>
  <si>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</si>
  <si>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</si>
  <si>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</si>
  <si>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</si>
  <si>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</si>
  <si>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</si>
  <si>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</si>
  <si>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</si>
  <si>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</si>
  <si>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</si>
  <si>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</si>
  <si>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</si>
  <si>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</si>
  <si>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</si>
  <si>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</si>
  <si>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</si>
  <si>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</si>
  <si>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</si>
  <si>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</si>
  <si>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</si>
  <si>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</si>
  <si>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</si>
  <si>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</si>
  <si>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</si>
  <si>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</si>
  <si>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</si>
  <si>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</si>
  <si>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</si>
  <si>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</si>
  <si>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</si>
  <si>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</si>
  <si>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</si>
  <si>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</si>
  <si>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</si>
  <si>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</si>
  <si>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</si>
  <si>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</si>
  <si>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</si>
  <si>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</si>
  <si>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</si>
  <si>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</si>
  <si>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</si>
  <si>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</si>
  <si>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</si>
  <si>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</si>
  <si>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</si>
  <si>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</si>
  <si>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</si>
  <si>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</si>
  <si>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</si>
  <si>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</si>
  <si>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</si>
  <si>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</si>
  <si>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</si>
  <si>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</si>
  <si>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</si>
  <si>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</si>
  <si>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</si>
  <si>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</si>
  <si>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</si>
  <si>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</si>
  <si>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</si>
  <si>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</si>
  <si>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</si>
  <si>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</si>
  <si>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</si>
  <si>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</si>
  <si>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</si>
  <si>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</si>
  <si>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</si>
  <si>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</si>
  <si>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</si>
  <si>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</si>
  <si>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</si>
  <si>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</si>
  <si>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</si>
  <si>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</si>
  <si>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</si>
  <si>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</si>
  <si>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</si>
  <si>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</si>
  <si>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</si>
  <si>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</si>
  <si>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</si>
  <si>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</si>
  <si>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</si>
  <si>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</si>
  <si>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</si>
  <si>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</si>
  <si>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</si>
  <si>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</si>
  <si>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</si>
  <si>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</si>
  <si>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</si>
  <si>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</si>
  <si>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</si>
  <si>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</si>
  <si>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</si>
  <si>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</si>
  <si>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</si>
  <si>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</si>
  <si>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</si>
  <si>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</si>
  <si>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</si>
  <si>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</si>
  <si>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</si>
  <si>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</si>
  <si>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</si>
  <si>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</si>
  <si>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</si>
  <si>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</si>
  <si>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</si>
  <si>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</si>
  <si>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</si>
  <si>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</si>
  <si>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</si>
  <si>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</si>
  <si>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</si>
  <si>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</si>
  <si>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</si>
  <si>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</si>
  <si>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</si>
  <si>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</si>
  <si>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</si>
  <si>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</si>
  <si>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</si>
  <si>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</si>
  <si>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</si>
  <si>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</si>
  <si>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</si>
  <si>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</si>
  <si>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</si>
  <si>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</si>
  <si>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</si>
  <si>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</si>
  <si>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</si>
  <si>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</si>
  <si>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</si>
  <si>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</si>
  <si>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</si>
  <si>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</si>
  <si>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</si>
  <si>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</si>
  <si>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</si>
  <si>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</si>
  <si>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</si>
  <si>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</si>
  <si>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</si>
  <si>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</si>
  <si>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</si>
  <si>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</si>
  <si>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</si>
  <si>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</si>
  <si>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</si>
  <si>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</si>
  <si>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</si>
  <si>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</si>
  <si>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</si>
  <si>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</si>
  <si>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</si>
  <si>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</si>
  <si>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</si>
  <si>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</si>
  <si>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</si>
  <si>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</si>
  <si>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</si>
  <si>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</si>
  <si>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</si>
  <si>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</si>
  <si>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</si>
  <si>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</si>
  <si>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</si>
  <si>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</si>
  <si>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</si>
  <si>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</si>
  <si>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</si>
  <si>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</si>
  <si>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</si>
  <si>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</si>
  <si>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</si>
  <si>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</si>
  <si>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</si>
  <si>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</si>
  <si>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</si>
  <si>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</si>
  <si>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</si>
  <si>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</si>
  <si>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</si>
  <si>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</si>
  <si>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</si>
  <si>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</si>
  <si>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</si>
  <si>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</si>
  <si>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</si>
  <si>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</si>
  <si>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</si>
  <si>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</si>
  <si>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</si>
  <si>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</si>
  <si>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</si>
  <si>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</si>
  <si>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</si>
  <si>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</si>
  <si>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</si>
  <si>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</si>
  <si>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</si>
  <si>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</si>
  <si>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</si>
  <si>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</si>
  <si>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</si>
  <si>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</si>
  <si>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</si>
  <si>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</si>
  <si>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</si>
  <si>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</si>
  <si>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</si>
  <si>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</si>
  <si>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</si>
  <si>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</si>
  <si>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</si>
  <si>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</si>
  <si>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</si>
  <si>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</si>
  <si>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</si>
  <si>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</si>
  <si>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</si>
  <si>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</si>
  <si>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</si>
  <si>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</si>
  <si>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</si>
  <si>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</si>
  <si>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</si>
  <si>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</si>
  <si>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</si>
  <si>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</si>
  <si>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</si>
  <si>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</si>
  <si>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</si>
  <si>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</si>
  <si>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</si>
  <si>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</si>
  <si>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</si>
  <si>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</si>
  <si>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</si>
  <si>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</si>
  <si>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</si>
  <si>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</si>
  <si>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</si>
  <si>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</si>
  <si>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</si>
  <si>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</si>
  <si>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</si>
  <si>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</si>
  <si>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</si>
  <si>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</si>
  <si>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</si>
  <si>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</si>
  <si>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</si>
  <si>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</si>
  <si>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</si>
  <si>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</si>
  <si>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</si>
  <si>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</si>
  <si>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</si>
  <si>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</si>
  <si>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</si>
  <si>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</si>
  <si>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</si>
  <si>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</si>
  <si>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</si>
  <si>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</si>
  <si>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</si>
  <si>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</si>
  <si>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</si>
  <si>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</si>
  <si>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</si>
  <si>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</si>
  <si>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</si>
  <si>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</si>
  <si>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</si>
  <si>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</si>
  <si>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</si>
  <si>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</si>
  <si>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</si>
  <si>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</si>
  <si>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</si>
  <si>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</si>
  <si>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</si>
  <si>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</si>
  <si>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</si>
  <si>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</si>
  <si>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</si>
  <si>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</si>
  <si>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</si>
  <si>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</si>
  <si>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</si>
  <si>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</si>
  <si>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</si>
  <si>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</si>
  <si>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</si>
  <si>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</si>
  <si>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</si>
  <si>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</si>
  <si>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</si>
  <si>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</si>
  <si>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</si>
  <si>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</si>
  <si>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</si>
  <si>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</si>
  <si>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</si>
  <si>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</si>
  <si>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</si>
  <si>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</si>
  <si>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</si>
  <si>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</si>
  <si>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</si>
  <si>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</si>
  <si>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</si>
  <si>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</si>
  <si>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</si>
  <si>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</si>
  <si>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</si>
  <si>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</si>
  <si>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</si>
  <si>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</si>
  <si>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</si>
  <si>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</si>
  <si>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</si>
  <si>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</si>
  <si>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</si>
  <si>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</si>
  <si>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</si>
  <si>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</si>
  <si>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</si>
  <si>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</si>
  <si>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</si>
  <si>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</si>
  <si>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</si>
  <si>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</si>
  <si>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</si>
  <si>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</si>
  <si>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</si>
  <si>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</si>
  <si>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</si>
  <si>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</si>
  <si>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</si>
  <si>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</si>
  <si>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</si>
  <si>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</si>
  <si>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</si>
  <si>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</si>
  <si>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</si>
  <si>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</si>
  <si>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</si>
  <si>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</si>
  <si>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</si>
  <si>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</si>
  <si>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</si>
  <si>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</si>
  <si>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</si>
  <si>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</si>
  <si>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</si>
  <si>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</si>
  <si>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</si>
  <si>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</si>
  <si>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</si>
  <si>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</si>
  <si>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</si>
  <si>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</si>
  <si>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</si>
  <si>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</si>
  <si>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</si>
  <si>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</si>
  <si>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</si>
  <si>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</si>
  <si>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</si>
  <si>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</si>
  <si>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</si>
  <si>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</si>
  <si>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</si>
  <si>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</si>
  <si>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</si>
  <si>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</si>
  <si>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</si>
  <si>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</si>
  <si>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</si>
  <si>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</si>
  <si>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</si>
  <si>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</si>
  <si>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</si>
  <si>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</si>
  <si>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</si>
  <si>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</si>
  <si>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</si>
  <si>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</si>
  <si>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</si>
  <si>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</si>
  <si>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</si>
  <si>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</si>
  <si>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</si>
  <si>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</si>
  <si>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</si>
  <si>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</si>
  <si>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</si>
  <si>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</si>
  <si>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</si>
  <si>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</si>
  <si>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</si>
  <si>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</si>
  <si>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</si>
  <si>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</si>
  <si>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</si>
  <si>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</si>
  <si>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</si>
  <si>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</si>
  <si>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</si>
  <si>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</si>
  <si>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</si>
  <si>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</si>
  <si>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</si>
  <si>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</si>
  <si>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</si>
  <si>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</si>
  <si>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</si>
  <si>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</si>
  <si>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</si>
  <si>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</si>
  <si>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</si>
  <si>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</si>
  <si>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</si>
  <si>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</si>
  <si>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</si>
  <si>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</si>
  <si>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</si>
  <si>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</si>
  <si>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</si>
  <si>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</si>
  <si>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</si>
  <si>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</si>
  <si>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</si>
  <si>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</si>
  <si>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</si>
  <si>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</si>
  <si>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</si>
  <si>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</si>
  <si>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</si>
  <si>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</si>
  <si>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</si>
  <si>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</si>
  <si>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</si>
  <si>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</si>
  <si>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</si>
  <si>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</si>
  <si>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</si>
  <si>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</si>
  <si>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</si>
  <si>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</si>
  <si>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</si>
  <si>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</si>
  <si>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</si>
  <si>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</si>
  <si>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</si>
  <si>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</si>
  <si>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</si>
  <si>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</si>
  <si>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</si>
  <si>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</si>
  <si>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</si>
  <si>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</si>
  <si>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</si>
  <si>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</si>
  <si>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</si>
  <si>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</si>
  <si>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</si>
  <si>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</si>
  <si>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</si>
  <si>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</si>
  <si>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</si>
  <si>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</si>
  <si>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</si>
  <si>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</si>
  <si>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</si>
  <si>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</si>
  <si>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</si>
  <si>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</si>
  <si>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</si>
  <si>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</si>
  <si>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</si>
  <si>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</si>
  <si>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</si>
  <si>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</si>
  <si>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</si>
  <si>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</si>
  <si>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</si>
  <si>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</si>
  <si>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</si>
  <si>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</si>
  <si>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</si>
  <si>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</si>
  <si>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</si>
  <si>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</si>
  <si>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</si>
  <si>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</si>
  <si>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</si>
  <si>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</si>
  <si>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</si>
  <si>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</si>
  <si>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</si>
  <si>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</si>
  <si>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</si>
  <si>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</si>
  <si>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</si>
  <si>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</si>
  <si>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</si>
  <si>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</si>
  <si>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</si>
  <si>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</si>
  <si>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</si>
  <si>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</si>
  <si>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</si>
  <si>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</si>
  <si>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</si>
  <si>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</si>
  <si>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</si>
  <si>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</si>
  <si>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</si>
  <si>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</si>
  <si>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</si>
  <si>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</si>
  <si>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</si>
  <si>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</si>
  <si>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</si>
  <si>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</si>
  <si>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</si>
  <si>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</si>
  <si>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</si>
  <si>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</si>
  <si>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</si>
  <si>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</si>
  <si>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</si>
  <si>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</si>
  <si>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</si>
  <si>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</si>
  <si>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</si>
  <si>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</si>
  <si>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</si>
  <si>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</si>
  <si>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</si>
  <si>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</si>
  <si>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</si>
  <si>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</si>
  <si>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</si>
  <si>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</si>
  <si>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</si>
  <si>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</si>
  <si>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</si>
  <si>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</si>
  <si>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</si>
  <si>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</si>
  <si>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</si>
  <si>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</si>
  <si>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</si>
  <si>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</si>
  <si>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</si>
  <si>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</si>
  <si>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</si>
  <si>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</si>
  <si>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</si>
  <si>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</si>
  <si>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</si>
  <si>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</si>
  <si>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</si>
  <si>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</si>
  <si>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</si>
  <si>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</si>
  <si>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</si>
  <si>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</si>
  <si>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</si>
  <si>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</si>
  <si>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</si>
  <si>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</si>
  <si>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</si>
  <si>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</si>
  <si>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</si>
  <si>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</si>
  <si>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</si>
  <si>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</si>
  <si>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</si>
  <si>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</si>
  <si>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</si>
  <si>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</si>
  <si>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</si>
  <si>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</si>
  <si>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</si>
  <si>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</si>
  <si>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</si>
  <si>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</si>
  <si>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</si>
  <si>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</si>
  <si>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</si>
  <si>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</si>
  <si>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</si>
  <si>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</si>
  <si>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</si>
  <si>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</si>
  <si>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</si>
  <si>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</si>
  <si>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</si>
  <si>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</si>
  <si>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</si>
  <si>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</si>
  <si>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</si>
  <si>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</si>
  <si>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</si>
  <si>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</si>
  <si>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</si>
  <si>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</si>
  <si>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</si>
  <si>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</si>
  <si>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</si>
  <si>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</si>
  <si>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</si>
  <si>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</si>
  <si>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</si>
  <si>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</si>
  <si>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</si>
  <si>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</si>
  <si>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</si>
  <si>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</si>
  <si>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</si>
  <si>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</si>
  <si>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</si>
  <si>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</si>
  <si>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</si>
  <si>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</si>
  <si>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</si>
  <si>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</si>
  <si>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</si>
  <si>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</si>
  <si>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</si>
  <si>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</si>
  <si>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</si>
  <si>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</si>
  <si>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</si>
  <si>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</si>
  <si>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</si>
  <si>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</si>
  <si>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</si>
  <si>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</si>
  <si>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</si>
  <si>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</si>
  <si>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</si>
  <si>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</si>
  <si>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</si>
  <si>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</si>
  <si>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</si>
  <si>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</si>
  <si>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</si>
  <si>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</si>
  <si>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</si>
  <si>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</si>
  <si>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</si>
  <si>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</si>
  <si>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</si>
  <si>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</si>
  <si>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</si>
  <si>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</si>
  <si>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</si>
  <si>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</si>
  <si>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</si>
  <si>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</si>
  <si>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</si>
  <si>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</si>
  <si>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</si>
  <si>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</si>
  <si>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</si>
  <si>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</si>
  <si>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</si>
  <si>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</si>
  <si>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</si>
  <si>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</si>
  <si>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</si>
  <si>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</si>
  <si>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</si>
  <si>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</si>
  <si>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</si>
  <si>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</si>
  <si>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</si>
  <si>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</si>
  <si>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</si>
  <si>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</si>
  <si>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</si>
  <si>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</si>
  <si>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</si>
  <si>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</si>
  <si>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</si>
  <si>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</si>
  <si>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</si>
  <si>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</si>
  <si>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</si>
  <si>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</si>
  <si>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</si>
  <si>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</si>
  <si>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</si>
  <si>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</si>
  <si>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</si>
  <si>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</si>
  <si>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</si>
  <si>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</si>
  <si>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</si>
  <si>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</si>
  <si>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</si>
  <si>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</si>
  <si>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</si>
  <si>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</si>
  <si>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</si>
  <si>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</si>
  <si>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</si>
  <si>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</si>
  <si>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</si>
  <si>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</si>
  <si>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</si>
  <si>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</si>
  <si>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</si>
  <si>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</si>
  <si>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</si>
  <si>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</si>
  <si>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</si>
  <si>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</si>
  <si>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</si>
  <si>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</si>
  <si>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</si>
  <si>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</si>
  <si>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</si>
  <si>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</si>
  <si>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</si>
  <si>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</si>
  <si>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</si>
  <si>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</si>
  <si>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</si>
  <si>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</si>
  <si>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</si>
  <si>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</si>
  <si>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</si>
  <si>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</si>
  <si>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</si>
  <si>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</si>
  <si>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</si>
  <si>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</si>
  <si>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</si>
  <si>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</si>
  <si>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</si>
  <si>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</si>
  <si>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</si>
  <si>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</si>
  <si>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</si>
  <si>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</si>
  <si>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</si>
  <si>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</si>
  <si>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</si>
  <si>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</si>
  <si>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</si>
  <si>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</si>
  <si>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</si>
  <si>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</si>
  <si>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</si>
  <si>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</si>
  <si>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</si>
  <si>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</si>
  <si>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</si>
  <si>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</si>
  <si>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</si>
  <si>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</si>
  <si>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</si>
  <si>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</si>
  <si>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</si>
  <si>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</si>
  <si>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</si>
  <si>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</si>
  <si>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</si>
  <si>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</si>
  <si>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</si>
  <si>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</si>
  <si>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</si>
  <si>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</si>
  <si>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</si>
  <si>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</si>
  <si>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</si>
  <si>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</si>
  <si>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</si>
  <si>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</si>
  <si>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</si>
  <si>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</si>
  <si>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</si>
  <si>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</si>
  <si>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</si>
  <si>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</si>
  <si>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</si>
  <si>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</si>
  <si>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</si>
  <si>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</si>
  <si>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</si>
  <si>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</si>
  <si>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</si>
  <si>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</si>
  <si>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</si>
  <si>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</si>
  <si>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</si>
  <si>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</si>
  <si>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</si>
  <si>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</si>
  <si>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</si>
  <si>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</si>
  <si>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</si>
  <si>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</si>
  <si>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</si>
  <si>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</si>
  <si>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</si>
  <si>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</si>
  <si>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</si>
  <si>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</si>
  <si>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</si>
  <si>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</si>
  <si>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</si>
  <si>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</si>
  <si>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</si>
  <si>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</si>
  <si>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</si>
  <si>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</si>
  <si>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</si>
  <si>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</si>
  <si>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</si>
  <si>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</si>
  <si>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</si>
  <si>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</si>
  <si>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</si>
  <si>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</si>
  <si>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</si>
  <si>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</si>
  <si>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</si>
  <si>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</si>
  <si>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</si>
  <si>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</si>
  <si>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</si>
  <si>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</si>
  <si>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</si>
  <si>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</si>
  <si>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</si>
  <si>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</si>
  <si>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</si>
  <si>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</si>
  <si>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</si>
  <si>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</si>
  <si>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</si>
  <si>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</si>
  <si>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</si>
  <si>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</si>
  <si>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</si>
  <si>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</si>
  <si>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</si>
  <si>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</si>
  <si>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</si>
  <si>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</si>
  <si>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</si>
  <si>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</si>
  <si>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</si>
  <si>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</si>
  <si>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</si>
  <si>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</si>
  <si>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</si>
  <si>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</si>
  <si>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</si>
  <si>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</si>
  <si>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</si>
  <si>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</si>
  <si>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</si>
  <si>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</si>
  <si>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</si>
  <si>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</si>
  <si>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</si>
  <si>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</si>
  <si>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</si>
  <si>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</si>
  <si>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</si>
  <si>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</si>
  <si>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</si>
  <si>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</si>
  <si>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</si>
  <si>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</si>
  <si>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</si>
  <si>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</si>
  <si>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</si>
  <si>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</si>
  <si>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</si>
  <si>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</si>
  <si>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</si>
  <si>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</si>
  <si>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</si>
  <si>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</si>
  <si>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</si>
  <si>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</si>
  <si>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</si>
  <si>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</si>
  <si>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</si>
  <si>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</si>
  <si>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</si>
  <si>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</si>
  <si>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</si>
  <si>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</si>
  <si>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</si>
  <si>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</si>
  <si>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</si>
  <si>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</si>
  <si>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</si>
  <si>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</si>
  <si>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</si>
  <si>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</si>
  <si>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</si>
  <si>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</si>
  <si>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</si>
  <si>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</si>
  <si>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</si>
  <si>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</si>
  <si>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</si>
  <si>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</si>
  <si>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</si>
  <si>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</si>
  <si>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</si>
  <si>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</si>
  <si>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</si>
  <si>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</si>
  <si>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</si>
  <si>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</si>
  <si>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</si>
  <si>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</si>
  <si>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</si>
  <si>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</si>
  <si>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</si>
  <si>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</si>
  <si>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</si>
  <si>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</si>
  <si>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</si>
  <si>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</si>
  <si>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</si>
  <si>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</si>
  <si>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</si>
  <si>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</si>
  <si>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</si>
  <si>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</si>
  <si>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</si>
  <si>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</si>
  <si>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</si>
  <si>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</si>
  <si>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</si>
  <si>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</si>
  <si>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</si>
  <si>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</si>
  <si>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</si>
  <si>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</si>
  <si>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</si>
  <si>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</si>
  <si>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</si>
  <si>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</si>
  <si>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</si>
  <si>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</si>
  <si>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</si>
  <si>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</si>
  <si>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</si>
  <si>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</si>
  <si>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</si>
  <si>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</si>
  <si>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</si>
  <si>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</si>
  <si>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</si>
  <si>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</si>
  <si>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</si>
  <si>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</si>
  <si>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</si>
  <si>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</si>
  <si>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</si>
  <si>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</si>
  <si>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</si>
  <si>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</si>
  <si>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</si>
  <si>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</si>
  <si>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</si>
  <si>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</si>
  <si>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</si>
  <si>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</si>
  <si>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</si>
  <si>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</si>
  <si>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</si>
  <si>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</si>
  <si>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</si>
  <si>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</si>
  <si>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</si>
  <si>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</si>
  <si>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</si>
  <si>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</si>
  <si>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</si>
  <si>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</si>
  <si>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</si>
  <si>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</si>
  <si>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</si>
  <si>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</si>
  <si>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</si>
  <si>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</si>
  <si>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</si>
  <si>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</si>
  <si>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</si>
  <si>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</si>
  <si>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</si>
  <si>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</si>
  <si>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</si>
  <si>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</si>
  <si>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</si>
  <si>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</si>
  <si>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</si>
  <si>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</si>
  <si>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</si>
  <si>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</si>
  <si>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</si>
  <si>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</si>
  <si>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</si>
  <si>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</si>
  <si>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</si>
  <si>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</si>
  <si>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</si>
  <si>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</si>
  <si>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</si>
  <si>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</si>
  <si>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</si>
  <si>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</si>
  <si>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</si>
  <si>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</si>
  <si>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</si>
  <si>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</si>
  <si>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</si>
  <si>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</si>
  <si>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</si>
  <si>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</si>
  <si>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</si>
  <si>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</si>
  <si>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</si>
  <si>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</si>
  <si>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</si>
  <si>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</si>
  <si>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</si>
  <si>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</si>
  <si>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</si>
  <si>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</si>
  <si>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</si>
  <si>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</si>
  <si>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</si>
  <si>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</si>
  <si>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</si>
  <si>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</si>
  <si>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</si>
  <si>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</si>
  <si>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</si>
  <si>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</si>
  <si>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</si>
  <si>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</si>
  <si>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</si>
  <si>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</si>
  <si>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</si>
  <si>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</si>
  <si>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</si>
  <si>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</si>
  <si>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</si>
  <si>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</si>
  <si>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</si>
  <si>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</si>
  <si>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</si>
  <si>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</si>
  <si>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</si>
  <si>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</si>
  <si>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</si>
  <si>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</si>
  <si>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</si>
  <si>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</si>
  <si>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</si>
  <si>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</si>
  <si>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</si>
  <si>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</si>
  <si>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</si>
  <si>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</si>
  <si>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</si>
  <si>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</si>
  <si>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</si>
  <si>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</si>
  <si>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</si>
  <si>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</si>
  <si>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</si>
  <si>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</si>
  <si>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</si>
  <si>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</si>
  <si>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</si>
  <si>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</si>
  <si>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</si>
  <si>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</si>
  <si>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</si>
  <si>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</si>
  <si>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</si>
  <si>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</si>
  <si>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</si>
  <si>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</si>
  <si>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</si>
  <si>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</si>
  <si>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</si>
  <si>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</si>
  <si>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</si>
  <si>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</si>
  <si>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</si>
  <si>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</si>
  <si>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</si>
  <si>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</si>
  <si>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</si>
  <si>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</si>
  <si>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</si>
  <si>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</si>
  <si>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</si>
  <si>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</si>
  <si>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</si>
  <si>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</si>
  <si>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</si>
  <si>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</si>
  <si>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</si>
  <si>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</si>
  <si>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</si>
  <si>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</si>
  <si>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</si>
  <si>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</si>
  <si>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</si>
  <si>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</si>
  <si>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</si>
  <si>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</si>
  <si>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</si>
  <si>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</si>
  <si>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</si>
  <si>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</si>
  <si>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</si>
  <si>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</si>
  <si>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</si>
  <si>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</si>
  <si>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</si>
  <si>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</si>
  <si>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</si>
  <si>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</si>
  <si>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</si>
  <si>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</si>
  <si>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</si>
  <si>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</si>
  <si>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</si>
  <si>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</si>
  <si>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</si>
  <si>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</si>
  <si>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</si>
  <si>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</si>
  <si>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</si>
  <si>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</si>
  <si>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</si>
  <si>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</si>
  <si>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</si>
  <si>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</si>
  <si>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</si>
  <si>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</si>
  <si>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</si>
  <si>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</si>
  <si>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</si>
  <si>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</si>
  <si>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</si>
  <si>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</si>
  <si>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</si>
  <si>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</si>
  <si>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</si>
  <si>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</si>
  <si>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</si>
  <si>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</si>
  <si>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</si>
  <si>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</si>
  <si>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</si>
  <si>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</si>
  <si>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</si>
  <si>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</si>
  <si>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</si>
  <si>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</si>
  <si>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</si>
  <si>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</si>
  <si>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</si>
  <si>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</si>
  <si>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</si>
  <si>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</si>
  <si>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</si>
  <si>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</si>
  <si>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</si>
  <si>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</si>
  <si>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</si>
  <si>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</si>
  <si>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</si>
  <si>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</si>
  <si>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</si>
  <si>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</si>
  <si>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</si>
  <si>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</si>
  <si>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</si>
  <si>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</si>
  <si>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</si>
  <si>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</si>
  <si>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</si>
  <si>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</si>
  <si>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</si>
  <si>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</si>
  <si>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</si>
  <si>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</si>
  <si>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</si>
  <si>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</si>
  <si>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</si>
  <si>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</si>
  <si>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</si>
  <si>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</si>
  <si>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</si>
  <si>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</si>
  <si>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</si>
  <si>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</si>
  <si>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</si>
  <si>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</si>
  <si>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</si>
  <si>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</si>
  <si>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</si>
  <si>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</si>
  <si>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</si>
  <si>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</si>
  <si>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</si>
  <si>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</si>
  <si>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</si>
  <si>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</si>
  <si>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</si>
  <si>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</si>
  <si>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</si>
  <si>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</si>
  <si>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</si>
  <si>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</si>
  <si>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</si>
  <si>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</si>
  <si>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</si>
  <si>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</si>
  <si>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</si>
  <si>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</si>
  <si>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</si>
  <si>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</si>
  <si>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</si>
  <si>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</si>
  <si>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</si>
  <si>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</si>
  <si>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</si>
  <si>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</si>
  <si>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</si>
  <si>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</si>
  <si>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</si>
  <si>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</si>
  <si>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</si>
  <si>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</si>
  <si>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</si>
  <si>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</si>
  <si>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</si>
  <si>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</si>
  <si>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</si>
  <si>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</si>
  <si>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</si>
  <si>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</si>
  <si>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</si>
  <si>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</si>
  <si>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</si>
  <si>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</si>
  <si>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</si>
  <si>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</si>
  <si>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</si>
  <si>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</si>
  <si>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</si>
  <si>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</si>
  <si>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</si>
  <si>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</si>
  <si>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</si>
  <si>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</si>
  <si>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</si>
  <si>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</si>
  <si>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</si>
  <si>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</si>
  <si>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</si>
  <si>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</si>
  <si>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</si>
  <si>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</si>
  <si>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</si>
  <si>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</si>
  <si>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</si>
  <si>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</si>
  <si>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</si>
  <si>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</si>
  <si>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</si>
  <si>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</si>
  <si>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</si>
  <si>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</si>
  <si>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</si>
  <si>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</si>
  <si>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</si>
  <si>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</si>
  <si>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</si>
  <si>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</si>
  <si>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</si>
  <si>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</si>
  <si>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</si>
  <si>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</si>
  <si>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</si>
  <si>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</si>
  <si>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</si>
  <si>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</si>
  <si>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</si>
  <si>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</si>
  <si>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</si>
  <si>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</si>
  <si>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</si>
  <si>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</si>
  <si>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</si>
  <si>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</si>
  <si>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</si>
  <si>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</si>
  <si>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</si>
  <si>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</si>
  <si>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</si>
  <si>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</si>
  <si>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</si>
  <si>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</si>
  <si>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</si>
  <si>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</si>
  <si>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</si>
  <si>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</si>
  <si>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</si>
  <si>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</si>
  <si>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</si>
  <si>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</si>
  <si>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</si>
  <si>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</si>
  <si>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</si>
  <si>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</si>
  <si>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</si>
  <si>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</si>
  <si>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</si>
  <si>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</si>
  <si>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</si>
  <si>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</si>
  <si>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</si>
  <si>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</si>
  <si>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</si>
  <si>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</si>
  <si>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</si>
  <si>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</si>
  <si>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</si>
  <si>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</si>
  <si>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</si>
  <si>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</si>
  <si>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</si>
  <si>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</si>
  <si>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</si>
  <si>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</si>
  <si>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</si>
  <si>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</si>
  <si>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</si>
  <si>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</si>
  <si>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</si>
  <si>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</si>
  <si>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</si>
  <si>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</si>
  <si>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</si>
  <si>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</si>
  <si>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</si>
  <si>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</si>
  <si>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</si>
  <si>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</si>
  <si>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</si>
  <si>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</si>
  <si>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</si>
  <si>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</si>
  <si>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</si>
  <si>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</si>
  <si>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</si>
  <si>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</si>
  <si>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</si>
  <si>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</si>
  <si>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</si>
  <si>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</si>
  <si>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</si>
  <si>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</si>
  <si>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</si>
  <si>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</si>
  <si>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</si>
  <si>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</si>
  <si>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</si>
  <si>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</si>
  <si>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</si>
  <si>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</si>
  <si>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</si>
  <si>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</si>
  <si>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</si>
  <si>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</si>
  <si>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</si>
  <si>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</si>
  <si>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</si>
  <si>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</si>
  <si>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</si>
  <si>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</si>
  <si>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</si>
  <si>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</si>
  <si>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</si>
  <si>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</si>
  <si>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</si>
  <si>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</si>
  <si>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</si>
  <si>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</si>
  <si>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</si>
  <si>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</si>
  <si>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</si>
  <si>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</si>
  <si>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</si>
  <si>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</si>
  <si>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</si>
  <si>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</si>
  <si>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</si>
  <si>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</si>
  <si>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</si>
  <si>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</si>
  <si>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</si>
  <si>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</si>
  <si>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</si>
  <si>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</si>
  <si>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</si>
  <si>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</si>
  <si>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</si>
  <si>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</si>
  <si>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</si>
  <si>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</si>
  <si>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</si>
  <si>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</si>
  <si>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</si>
  <si>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</si>
  <si>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</si>
  <si>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</si>
  <si>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</si>
  <si>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</si>
  <si>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</si>
  <si>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</si>
  <si>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</si>
  <si>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</si>
  <si>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</si>
  <si>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</si>
  <si>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</si>
  <si>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</si>
  <si>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</si>
  <si>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</si>
  <si>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</si>
  <si>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</si>
  <si>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</si>
  <si>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</si>
  <si>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</si>
  <si>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</si>
  <si>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</si>
  <si>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</si>
  <si>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</si>
  <si>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</si>
  <si>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</si>
  <si>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</si>
  <si>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</si>
  <si>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</si>
  <si>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</si>
  <si>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</si>
  <si>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</si>
  <si>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</si>
  <si>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</si>
  <si>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</si>
  <si>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</si>
  <si>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</si>
  <si>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</si>
  <si>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</si>
  <si>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</si>
  <si>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</si>
  <si>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</si>
  <si>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</si>
  <si>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</si>
  <si>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</si>
  <si>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</si>
  <si>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</si>
  <si>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</si>
  <si>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</si>
  <si>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</si>
  <si>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</si>
  <si>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</si>
  <si>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</si>
  <si>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</si>
  <si>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</si>
  <si>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</si>
  <si>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</si>
  <si>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</si>
  <si>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</si>
  <si>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</si>
  <si>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</si>
  <si>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</si>
  <si>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</si>
  <si>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</si>
  <si>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</si>
  <si>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</si>
  <si>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</si>
  <si>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</si>
  <si>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</si>
  <si>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</si>
  <si>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</si>
  <si>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</si>
  <si>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</si>
  <si>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</si>
  <si>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</si>
  <si>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</si>
  <si>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</si>
  <si>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</si>
  <si>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</si>
  <si>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</si>
  <si>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</si>
  <si>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</si>
  <si>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</si>
  <si>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</si>
  <si>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</si>
  <si>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</si>
  <si>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</si>
  <si>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</si>
  <si>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</si>
  <si>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</si>
  <si>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</si>
  <si>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</si>
  <si>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</si>
  <si>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</si>
  <si>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</si>
  <si>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</si>
  <si>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</si>
  <si>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</si>
  <si>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</si>
  <si>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</si>
  <si>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</si>
  <si>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</si>
  <si>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</si>
  <si>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</si>
  <si>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</si>
  <si>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</si>
  <si>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</si>
  <si>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</si>
  <si>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</si>
  <si>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</si>
  <si>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</si>
  <si>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</si>
  <si>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</si>
  <si>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</si>
  <si>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</si>
  <si>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</si>
  <si>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</si>
  <si>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</si>
  <si>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</si>
  <si>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</si>
  <si>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</si>
  <si>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</si>
  <si>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</si>
  <si>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</si>
  <si>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</si>
  <si>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</si>
  <si>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</si>
  <si>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</si>
  <si>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</si>
  <si>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</si>
  <si>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</si>
  <si>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</si>
  <si>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</si>
  <si>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</si>
  <si>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</si>
  <si>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</si>
  <si>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</si>
  <si>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</si>
  <si>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</si>
  <si>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</si>
  <si>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</si>
  <si>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</si>
  <si>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</si>
  <si>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</si>
  <si>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</si>
  <si>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</si>
  <si>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</si>
  <si>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</si>
  <si>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</si>
  <si>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</si>
  <si>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</si>
  <si>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</si>
  <si>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</si>
  <si>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</si>
  <si>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</si>
  <si>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</si>
  <si>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</si>
  <si>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</si>
  <si>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</si>
  <si>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</si>
  <si>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</si>
  <si>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</si>
  <si>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</si>
  <si>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</si>
  <si>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</si>
  <si>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</si>
  <si>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</si>
  <si>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</si>
  <si>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</si>
  <si>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</si>
  <si>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</si>
  <si>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</si>
  <si>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</si>
  <si>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</si>
  <si>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</si>
  <si>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</si>
  <si>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</si>
  <si>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</si>
  <si>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</si>
  <si>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</si>
  <si>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</si>
  <si>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</si>
  <si>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</si>
  <si>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</si>
  <si>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</si>
  <si>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</si>
  <si>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</si>
  <si>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</si>
  <si>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</si>
  <si>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</si>
  <si>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</si>
  <si>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</si>
  <si>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</si>
  <si>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</si>
  <si>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</si>
  <si>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</si>
  <si>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</si>
  <si>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</si>
  <si>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</si>
  <si>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</si>
  <si>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</si>
  <si>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</si>
  <si>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</si>
  <si>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</si>
  <si>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</si>
  <si>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</si>
  <si>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</si>
  <si>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</si>
  <si>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</si>
  <si>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</si>
  <si>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</si>
  <si>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</si>
  <si>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</si>
  <si>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</si>
  <si>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</si>
  <si>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</si>
  <si>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</si>
  <si>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</si>
  <si>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</si>
  <si>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</si>
  <si>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</si>
  <si>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</si>
  <si>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</si>
  <si>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</si>
  <si>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</si>
  <si>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</si>
  <si>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</si>
  <si>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</si>
  <si>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</si>
  <si>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</si>
  <si>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</si>
  <si>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</si>
  <si>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</si>
  <si>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</si>
  <si>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</si>
  <si>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</si>
  <si>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</si>
  <si>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</si>
  <si>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</si>
  <si>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</si>
  <si>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</si>
  <si>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</si>
  <si>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</si>
  <si>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</si>
  <si>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</si>
  <si>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</si>
  <si>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</si>
  <si>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</si>
  <si>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</si>
  <si>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</si>
  <si>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</si>
  <si>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</si>
  <si>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</si>
  <si>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</si>
  <si>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</si>
  <si>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</si>
  <si>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</si>
  <si>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</si>
  <si>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</si>
  <si>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</si>
  <si>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</si>
  <si>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</si>
  <si>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</si>
  <si>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</si>
  <si>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</si>
  <si>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</si>
  <si>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</si>
  <si>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</si>
  <si>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</si>
  <si>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</si>
  <si>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</si>
  <si>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</si>
  <si>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</si>
  <si>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</si>
  <si>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</si>
  <si>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</si>
  <si>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</si>
  <si>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</si>
  <si>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</si>
  <si>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</si>
  <si>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</si>
  <si>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</si>
  <si>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</si>
  <si>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</si>
  <si>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</si>
  <si>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</si>
  <si>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</si>
  <si>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</si>
  <si>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</si>
  <si>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</si>
  <si>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</si>
  <si>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</si>
  <si>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</si>
  <si>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</si>
  <si>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</si>
  <si>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</si>
  <si>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</si>
  <si>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</si>
  <si>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</si>
  <si>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</si>
  <si>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</si>
  <si>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</si>
  <si>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</si>
  <si>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</si>
  <si>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</si>
  <si>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</si>
  <si>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</si>
  <si>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</si>
  <si>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</si>
  <si>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</si>
  <si>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</si>
  <si>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</si>
  <si>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</si>
  <si>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</si>
  <si>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</si>
  <si>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</si>
  <si>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</si>
  <si>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</si>
  <si>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</si>
  <si>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</si>
  <si>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</si>
  <si>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</si>
  <si>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</si>
  <si>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</si>
  <si>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</si>
  <si>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</si>
  <si>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</si>
  <si>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</si>
  <si>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</si>
  <si>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</si>
  <si>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</si>
  <si>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</si>
  <si>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</si>
  <si>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</si>
  <si>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</si>
  <si>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</si>
  <si>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</si>
  <si>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</si>
  <si>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</si>
  <si>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</si>
  <si>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</si>
  <si>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</si>
  <si>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</si>
  <si>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</si>
  <si>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</si>
  <si>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</si>
  <si>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</si>
  <si>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</si>
  <si>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</si>
  <si>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</si>
  <si>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</si>
  <si>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</si>
  <si>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</si>
  <si>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</si>
  <si>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</si>
  <si>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</si>
  <si>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</si>
  <si>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</si>
  <si>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</si>
  <si>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</si>
  <si>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</si>
  <si>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</si>
  <si>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</si>
  <si>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</si>
  <si>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</si>
  <si>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</si>
  <si>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</si>
  <si>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</si>
  <si>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</si>
  <si>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</si>
  <si>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</si>
  <si>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</si>
  <si>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</si>
  <si>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</si>
  <si>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</si>
  <si>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</si>
  <si>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</si>
  <si>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</si>
  <si>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</si>
  <si>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</si>
  <si>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</si>
  <si>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</si>
  <si>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</si>
  <si>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</si>
  <si>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</si>
  <si>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</si>
  <si>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</si>
  <si>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</si>
  <si>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</si>
  <si>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</si>
  <si>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</si>
  <si>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</si>
  <si>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</si>
  <si>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</si>
  <si>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</si>
  <si>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</si>
  <si>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</si>
  <si>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</si>
  <si>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</si>
  <si>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</si>
  <si>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</si>
  <si>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</si>
  <si>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</si>
  <si>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</si>
  <si>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</si>
  <si>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</si>
  <si>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</si>
  <si>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</si>
  <si>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</si>
  <si>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</si>
  <si>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</si>
  <si>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</si>
  <si>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</si>
  <si>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</si>
  <si>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</si>
  <si>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</si>
  <si>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</si>
  <si>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</si>
  <si>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</si>
  <si>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</si>
  <si>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</si>
  <si>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</si>
  <si>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</si>
  <si>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</si>
  <si>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</si>
  <si>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</si>
  <si>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</si>
  <si>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</si>
  <si>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</si>
  <si>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</si>
  <si>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</si>
  <si>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</si>
  <si>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</si>
  <si>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</si>
  <si>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</si>
  <si>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</si>
  <si>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</si>
  <si>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</si>
  <si>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</si>
  <si>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</si>
  <si>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</si>
  <si>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</si>
  <si>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</si>
  <si>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</si>
  <si>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</si>
  <si>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</si>
  <si>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</si>
  <si>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</si>
  <si>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</si>
  <si>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</si>
  <si>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</si>
  <si>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</si>
  <si>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</si>
  <si>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</si>
  <si>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</si>
  <si>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</si>
  <si>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</si>
  <si>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</si>
  <si>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</si>
  <si>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</si>
  <si>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</si>
  <si>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</si>
  <si>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</si>
  <si>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</si>
  <si>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</si>
  <si>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</si>
  <si>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</si>
  <si>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</si>
  <si>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</si>
  <si>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</si>
  <si>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</si>
  <si>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</si>
  <si>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</si>
  <si>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</si>
  <si>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</si>
  <si>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</si>
  <si>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</si>
  <si>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</si>
  <si>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</si>
  <si>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</si>
  <si>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</si>
  <si>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</si>
  <si>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</si>
  <si>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</si>
  <si>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</si>
  <si>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</si>
  <si>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</si>
  <si>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</si>
  <si>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</si>
  <si>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</si>
  <si>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</si>
  <si>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</si>
  <si>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</si>
  <si>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</si>
  <si>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</si>
  <si>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</si>
  <si>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</si>
  <si>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</si>
  <si>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</si>
  <si>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</si>
  <si>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</si>
  <si>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</si>
  <si>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</si>
  <si>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</si>
  <si>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</si>
  <si>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</si>
  <si>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</si>
  <si>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</si>
  <si>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</si>
  <si>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</si>
  <si>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</si>
  <si>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</si>
  <si>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</si>
  <si>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</si>
  <si>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</si>
  <si>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</si>
  <si>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</si>
  <si>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</si>
  <si>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</si>
  <si>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</si>
  <si>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</si>
  <si>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</si>
  <si>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</si>
  <si>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</si>
  <si>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</si>
  <si>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</si>
  <si>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</si>
  <si>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</si>
  <si>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</si>
  <si>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</si>
  <si>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</si>
  <si>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</si>
  <si>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</si>
  <si>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</si>
  <si>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</si>
  <si>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</si>
  <si>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</si>
  <si>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</si>
  <si>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</si>
  <si>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</si>
  <si>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</si>
  <si>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</si>
  <si>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</si>
  <si>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</si>
  <si>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</si>
  <si>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</si>
  <si>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</si>
  <si>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</si>
  <si>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</si>
  <si>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</si>
  <si>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</si>
  <si>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</si>
  <si>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</si>
  <si>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</si>
  <si>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</si>
  <si>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</si>
  <si>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</si>
  <si>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</si>
  <si>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</si>
  <si>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</si>
  <si>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</si>
  <si>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</si>
  <si>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</si>
  <si>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</si>
  <si>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</si>
  <si>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</si>
  <si>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</si>
  <si>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</si>
  <si>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</si>
  <si>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</si>
  <si>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</si>
  <si>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</si>
  <si>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</si>
  <si>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</si>
  <si>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</si>
  <si>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</si>
  <si>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</si>
  <si>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</si>
  <si>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</si>
  <si>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</si>
  <si>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</si>
  <si>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</si>
  <si>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</si>
  <si>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</si>
  <si>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</si>
  <si>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</si>
  <si>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</si>
  <si>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</si>
  <si>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</si>
  <si>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</si>
  <si>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</si>
  <si>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</si>
  <si>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</si>
  <si>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</si>
  <si>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</si>
  <si>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</si>
  <si>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</si>
  <si>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</si>
  <si>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</si>
  <si>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</si>
  <si>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</si>
  <si>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</si>
  <si>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</si>
  <si>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</si>
  <si>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</si>
  <si>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</si>
  <si>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</si>
  <si>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</si>
  <si>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</si>
  <si>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</si>
  <si>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</si>
  <si>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</si>
  <si>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</si>
  <si>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</si>
  <si>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</si>
  <si>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</si>
  <si>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</si>
  <si>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</si>
  <si>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</si>
  <si>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</si>
  <si>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</si>
  <si>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</si>
  <si>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</si>
  <si>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</si>
  <si>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</si>
  <si>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</si>
  <si>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</si>
  <si>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</si>
  <si>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</si>
  <si>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</si>
  <si>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</si>
  <si>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</si>
  <si>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</si>
  <si>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</si>
  <si>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</si>
  <si>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</si>
  <si>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</si>
  <si>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</si>
  <si>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</si>
  <si>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</si>
  <si>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</si>
  <si>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</si>
  <si>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</si>
  <si>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</si>
  <si>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</si>
  <si>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</si>
  <si>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</si>
  <si>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</si>
  <si>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</si>
  <si>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</si>
  <si>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</si>
  <si>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</si>
  <si>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</si>
  <si>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</si>
  <si>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</si>
  <si>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</si>
  <si>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</si>
  <si>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</si>
  <si>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</si>
  <si>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</si>
  <si>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</si>
  <si>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</si>
  <si>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</si>
  <si>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</si>
  <si>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</si>
  <si>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</si>
  <si>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</si>
  <si>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</si>
  <si>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</si>
  <si>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</si>
  <si>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</si>
  <si>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</si>
  <si>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</si>
  <si>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</si>
  <si>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</si>
  <si>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</si>
  <si>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</si>
  <si>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</si>
  <si>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</si>
  <si>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</si>
  <si>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</si>
  <si>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</si>
  <si>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</si>
  <si>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</si>
  <si>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</si>
  <si>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</si>
  <si>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</si>
  <si>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</si>
  <si>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</si>
  <si>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</si>
  <si>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</si>
  <si>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</si>
  <si>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</si>
  <si>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</si>
  <si>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</si>
  <si>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</si>
  <si>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</si>
  <si>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</si>
  <si>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</si>
  <si>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</si>
  <si>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</si>
  <si>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</si>
  <si>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</si>
  <si>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</si>
  <si>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</si>
  <si>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</si>
  <si>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</si>
  <si>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</si>
  <si>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</si>
  <si>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</si>
  <si>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</si>
  <si>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</si>
  <si>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</si>
  <si>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</si>
  <si>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</si>
  <si>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</si>
  <si>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</si>
  <si>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</si>
  <si>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</si>
  <si>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</si>
  <si>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</si>
  <si>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</si>
  <si>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</si>
  <si>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</si>
  <si>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</si>
  <si>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</si>
  <si>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</si>
  <si>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</si>
  <si>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</si>
  <si>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</si>
  <si>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</si>
  <si>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</si>
  <si>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</si>
  <si>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</si>
  <si>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</si>
  <si>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</si>
  <si>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</si>
  <si>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</si>
  <si>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</si>
  <si>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</si>
  <si>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</si>
  <si>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</si>
  <si>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</si>
  <si>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</si>
  <si>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</si>
  <si>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</si>
  <si>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</si>
  <si>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</si>
  <si>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</si>
  <si>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</si>
  <si>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</si>
  <si>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</si>
  <si>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</si>
  <si>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</si>
  <si>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</si>
  <si>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</si>
  <si>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</si>
  <si>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</si>
  <si>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</si>
  <si>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</si>
  <si>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</si>
  <si>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</si>
  <si>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</si>
  <si>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</si>
  <si>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</si>
  <si>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</si>
  <si>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</si>
  <si>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</si>
  <si>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</si>
  <si>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</si>
  <si>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</si>
  <si>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</si>
  <si>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</si>
  <si>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</si>
  <si>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</si>
  <si>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</si>
  <si>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</si>
  <si>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</si>
  <si>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</si>
  <si>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</si>
  <si>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</si>
  <si>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</si>
  <si>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</si>
  <si>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</si>
  <si>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</si>
  <si>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</si>
  <si>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</si>
  <si>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</si>
  <si>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</si>
  <si>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</si>
  <si>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</si>
  <si>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</si>
  <si>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</si>
  <si>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</si>
  <si>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</si>
  <si>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</si>
  <si>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</si>
  <si>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</si>
  <si>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</si>
  <si>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</si>
  <si>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</si>
  <si>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</si>
  <si>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</si>
  <si>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</si>
  <si>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</si>
  <si>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</si>
  <si>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</si>
  <si>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</si>
  <si>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</si>
  <si>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</si>
  <si>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</si>
  <si>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</si>
  <si>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</si>
  <si>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</si>
  <si>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</si>
  <si>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</si>
  <si>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</si>
  <si>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</si>
  <si>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</si>
  <si>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</si>
  <si>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</si>
  <si>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</si>
  <si>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</si>
  <si>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</si>
  <si>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</si>
  <si>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</si>
  <si>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</si>
  <si>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</si>
  <si>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</si>
  <si>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</si>
  <si>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</si>
  <si>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</si>
  <si>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</si>
  <si>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</si>
  <si>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</si>
  <si>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</si>
  <si>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</si>
  <si>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</si>
  <si>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</si>
  <si>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</si>
  <si>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</si>
  <si>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</si>
  <si>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</si>
  <si>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</si>
  <si>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</si>
  <si>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</si>
  <si>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</si>
  <si>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</si>
  <si>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</si>
  <si>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</si>
  <si>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</si>
  <si>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</si>
  <si>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</si>
  <si>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</si>
  <si>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</si>
  <si>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</si>
  <si>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</si>
  <si>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</si>
  <si>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</si>
  <si>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</si>
  <si>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</si>
  <si>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</si>
  <si>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</si>
  <si>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</si>
  <si>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</si>
  <si>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</si>
  <si>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</si>
  <si>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</si>
  <si>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</si>
  <si>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</si>
  <si>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</si>
  <si>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</si>
  <si>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</si>
  <si>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</si>
  <si>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</si>
  <si>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</si>
  <si>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</si>
  <si>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</si>
  <si>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</si>
  <si>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</si>
  <si>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</si>
  <si>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</si>
  <si>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</si>
  <si>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</si>
  <si>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</si>
  <si>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</si>
  <si>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</si>
  <si>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</si>
  <si>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</si>
  <si>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</si>
  <si>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</si>
  <si>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</si>
  <si>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</si>
  <si>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</si>
  <si>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</si>
  <si>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</si>
  <si>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</si>
  <si>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</si>
  <si>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</si>
  <si>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</si>
  <si>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</si>
  <si>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</si>
  <si>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</si>
  <si>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</si>
  <si>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</si>
  <si>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</si>
  <si>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</si>
  <si>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</si>
  <si>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</si>
  <si>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</si>
  <si>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</si>
  <si>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</si>
  <si>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</si>
  <si>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</si>
  <si>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</si>
  <si>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</si>
  <si>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</si>
  <si>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</si>
  <si>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</si>
  <si>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</si>
  <si>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</si>
  <si>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</si>
  <si>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</si>
  <si>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</si>
  <si>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</si>
  <si>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</si>
  <si>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</si>
  <si>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</si>
  <si>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</si>
  <si>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</si>
  <si>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</si>
  <si>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</si>
  <si>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</si>
  <si>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</si>
  <si>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</si>
  <si>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</si>
  <si>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</si>
  <si>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</si>
  <si>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</si>
  <si>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</si>
  <si>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</si>
  <si>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</si>
  <si>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</si>
  <si>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</si>
  <si>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</si>
  <si>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</si>
  <si>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</si>
  <si>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</si>
  <si>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</si>
  <si>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</si>
  <si>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</si>
  <si>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</si>
  <si>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</si>
  <si>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</si>
  <si>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</si>
  <si>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</si>
  <si>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</si>
  <si>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</si>
  <si>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</si>
  <si>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</si>
  <si>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</si>
  <si>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</si>
  <si>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</si>
  <si>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</si>
  <si>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</si>
  <si>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</si>
  <si>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</si>
  <si>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</si>
  <si>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</si>
  <si>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</si>
  <si>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</si>
  <si>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</si>
  <si>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</si>
  <si>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</si>
  <si>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</si>
  <si>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</si>
  <si>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</si>
  <si>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</si>
  <si>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</si>
  <si>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</si>
  <si>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</si>
  <si>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</si>
  <si>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</si>
  <si>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</si>
  <si>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</si>
  <si>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</si>
  <si>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</si>
  <si>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</si>
  <si>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</si>
  <si>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</si>
  <si>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</si>
  <si>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</si>
  <si>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</si>
  <si>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</si>
  <si>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</si>
  <si>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</si>
  <si>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</si>
  <si>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</si>
  <si>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</si>
  <si>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</si>
  <si>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</si>
  <si>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</si>
  <si>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</si>
  <si>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</si>
  <si>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</si>
  <si>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</si>
  <si>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</si>
  <si>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</si>
  <si>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</si>
  <si>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</si>
  <si>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</si>
  <si>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</si>
  <si>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</si>
  <si>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</si>
  <si>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</si>
  <si>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</si>
  <si>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</si>
  <si>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</si>
  <si>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</si>
  <si>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</si>
  <si>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</si>
  <si>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</si>
  <si>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</si>
  <si>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</si>
  <si>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</si>
  <si>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</si>
  <si>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</si>
  <si>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</si>
  <si>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</si>
  <si>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</si>
  <si>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</si>
  <si>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</si>
  <si>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</si>
  <si>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</si>
  <si>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</si>
  <si>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</si>
  <si>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</si>
  <si>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</si>
  <si>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</si>
  <si>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</si>
  <si>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</si>
  <si>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</si>
  <si>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</si>
  <si>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</si>
  <si>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</si>
  <si>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</si>
  <si>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</si>
  <si>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</si>
  <si>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</si>
  <si>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</si>
  <si>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</si>
  <si>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</si>
  <si>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</si>
  <si>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</si>
  <si>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</si>
  <si>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</si>
  <si>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</si>
  <si>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</si>
  <si>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</si>
  <si>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</si>
  <si>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</si>
  <si>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</si>
  <si>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</si>
  <si>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</si>
  <si>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</si>
  <si>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</si>
  <si>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</si>
  <si>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</si>
  <si>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</si>
  <si>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</si>
  <si>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</si>
  <si>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</si>
  <si>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</si>
  <si>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</si>
  <si>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</si>
  <si>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</si>
  <si>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</si>
  <si>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</si>
  <si>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</si>
  <si>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</si>
  <si>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</si>
  <si>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</si>
  <si>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</si>
  <si>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</si>
  <si>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</si>
  <si>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</si>
  <si>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</si>
  <si>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</si>
  <si>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</si>
  <si>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</si>
  <si>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</si>
  <si>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</si>
  <si>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</si>
  <si>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</si>
  <si>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</si>
  <si>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</si>
  <si>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</si>
  <si>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</si>
  <si>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</si>
  <si>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</si>
  <si>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</si>
  <si>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</si>
  <si>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</si>
  <si>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</si>
  <si>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</si>
  <si>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</si>
  <si>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</si>
  <si>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</si>
  <si>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</si>
  <si>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</si>
  <si>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</si>
  <si>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</si>
  <si>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</si>
  <si>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</si>
  <si>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</si>
  <si>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</si>
  <si>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</si>
  <si>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</si>
  <si>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</si>
  <si>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</si>
  <si>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</si>
  <si>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</si>
  <si>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</si>
  <si>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</si>
  <si>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</si>
  <si>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</si>
  <si>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</si>
  <si>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</si>
  <si>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</si>
  <si>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</si>
  <si>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</si>
  <si>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</si>
  <si>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</si>
  <si>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</si>
  <si>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</si>
  <si>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</si>
  <si>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</si>
  <si>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</si>
  <si>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</si>
  <si>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</si>
  <si>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</si>
  <si>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</si>
  <si>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</si>
  <si>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</si>
  <si>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</si>
  <si>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</si>
  <si>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</si>
  <si>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</si>
  <si>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</si>
  <si>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</si>
  <si>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</si>
  <si>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</si>
  <si>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</si>
  <si>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</si>
  <si>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</si>
  <si>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</si>
  <si>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</si>
  <si>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</si>
  <si>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</si>
  <si>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</si>
  <si>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</si>
  <si>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</si>
  <si>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</si>
  <si>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</si>
  <si>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</si>
  <si>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</si>
  <si>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</si>
  <si>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</si>
  <si>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</si>
  <si>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</si>
  <si>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</si>
  <si>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</si>
  <si>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</si>
  <si>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</si>
  <si>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</si>
  <si>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</si>
  <si>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</si>
  <si>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</si>
  <si>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</si>
  <si>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</si>
  <si>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</si>
  <si>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</si>
  <si>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</si>
  <si>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</si>
  <si>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</si>
  <si>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</si>
  <si>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</si>
  <si>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</si>
  <si>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</si>
  <si>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</si>
  <si>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</si>
  <si>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</si>
  <si>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</si>
  <si>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</si>
  <si>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</si>
  <si>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</si>
  <si>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</si>
  <si>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</si>
  <si>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</si>
  <si>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</si>
  <si>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</si>
  <si>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</si>
  <si>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</si>
  <si>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</si>
  <si>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</si>
  <si>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</si>
  <si>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</si>
  <si>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</si>
  <si>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</si>
  <si>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</si>
  <si>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</si>
  <si>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</si>
  <si>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</si>
  <si>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</si>
  <si>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</si>
  <si>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</si>
  <si>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</si>
  <si>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</si>
  <si>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</si>
  <si>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</si>
  <si>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</si>
  <si>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</si>
  <si>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</si>
  <si>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</si>
  <si>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</si>
  <si>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</si>
  <si>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</si>
  <si>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</si>
  <si>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</si>
  <si>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</si>
  <si>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</si>
  <si>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</si>
  <si>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</si>
  <si>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</si>
  <si>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</si>
  <si>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</si>
  <si>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</si>
  <si>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</si>
  <si>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</si>
  <si>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</si>
  <si>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</si>
  <si>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</si>
  <si>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</si>
  <si>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</si>
  <si>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</si>
  <si>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</si>
  <si>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</si>
  <si>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</si>
  <si>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</si>
  <si>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</si>
  <si>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</si>
  <si>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</si>
  <si>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</si>
  <si>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</si>
  <si>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</si>
  <si>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</si>
  <si>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</si>
  <si>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</si>
  <si>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</si>
  <si>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</si>
  <si>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</si>
  <si>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</si>
  <si>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</si>
  <si>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</si>
  <si>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</si>
  <si>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</si>
  <si>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</si>
  <si>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</si>
  <si>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</si>
  <si>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</si>
  <si>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</si>
  <si>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</si>
  <si>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</si>
  <si>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</si>
  <si>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</si>
  <si>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</si>
  <si>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</si>
  <si>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</si>
  <si>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</si>
  <si>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</si>
  <si>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</si>
  <si>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</si>
  <si>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</si>
  <si>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</si>
  <si>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</si>
  <si>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</si>
  <si>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</si>
  <si>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</si>
  <si>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</si>
  <si>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</si>
  <si>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</si>
  <si>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</si>
  <si>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</si>
  <si>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</si>
  <si>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</si>
  <si>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</si>
  <si>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</si>
  <si>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</si>
  <si>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</si>
  <si>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</si>
  <si>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</si>
  <si>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</si>
  <si>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</si>
  <si>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</si>
  <si>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</si>
  <si>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</si>
  <si>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</si>
  <si>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</si>
  <si>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</si>
  <si>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</si>
  <si>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</si>
  <si>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</si>
  <si>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</si>
  <si>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</si>
  <si>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</si>
  <si>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</si>
  <si>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</si>
  <si>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</si>
  <si>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</si>
  <si>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</si>
  <si>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</si>
  <si>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</si>
  <si>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</si>
  <si>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</si>
  <si>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</si>
  <si>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</si>
  <si>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</si>
  <si>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</si>
  <si>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</si>
  <si>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</si>
  <si>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</si>
  <si>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</si>
  <si>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</si>
  <si>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</si>
  <si>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</si>
  <si>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</si>
  <si>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</si>
  <si>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</si>
  <si>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</si>
  <si>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</si>
  <si>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</si>
  <si>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</si>
  <si>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</si>
  <si>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</si>
  <si>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</si>
  <si>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</si>
  <si>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</si>
  <si>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</si>
  <si>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</si>
  <si>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</si>
  <si>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</si>
  <si>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</si>
  <si>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</si>
  <si>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</si>
  <si>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</si>
  <si>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</si>
  <si>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</si>
  <si>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</si>
  <si>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</si>
  <si>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</si>
  <si>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</si>
  <si>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</si>
  <si>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</si>
  <si>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</si>
  <si>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</si>
  <si>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</si>
  <si>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</si>
  <si>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</si>
  <si>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</si>
  <si>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</si>
  <si>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</si>
  <si>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</si>
  <si>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</si>
  <si>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</si>
  <si>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</si>
  <si>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</si>
  <si>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</si>
  <si>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</si>
  <si>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</si>
  <si>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</si>
  <si>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</si>
  <si>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</si>
  <si>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</si>
  <si>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</si>
  <si>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</si>
  <si>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</si>
  <si>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</si>
  <si>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</si>
  <si>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</si>
  <si>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</si>
  <si>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</si>
  <si>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</si>
  <si>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</si>
  <si>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</si>
  <si>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</si>
  <si>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</si>
  <si>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</si>
  <si>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</si>
  <si>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</si>
  <si>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</si>
  <si>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</si>
  <si>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</si>
  <si>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</si>
  <si>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</si>
  <si>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</si>
  <si>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</si>
  <si>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</si>
  <si>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</si>
  <si>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</si>
  <si>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</si>
  <si>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</si>
  <si>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</si>
  <si>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</si>
  <si>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</si>
  <si>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</si>
  <si>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</si>
  <si>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</si>
  <si>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</si>
  <si>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</si>
  <si>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</si>
  <si>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</si>
  <si>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</si>
  <si>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</si>
  <si>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</si>
  <si>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</si>
  <si>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</si>
  <si>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</si>
  <si>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</si>
  <si>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</si>
  <si>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</si>
  <si>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</si>
  <si>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</si>
  <si>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</si>
  <si>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</si>
  <si>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</si>
  <si>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</si>
  <si>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</si>
  <si>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</si>
  <si>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</si>
  <si>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</si>
  <si>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</si>
  <si>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</si>
  <si>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</si>
  <si>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</si>
  <si>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</si>
  <si>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</si>
  <si>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</si>
  <si>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</si>
  <si>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</si>
  <si>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</si>
  <si>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</si>
  <si>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</si>
  <si>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</si>
  <si>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</si>
  <si>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</si>
  <si>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</si>
  <si>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</si>
  <si>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</si>
  <si>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</si>
  <si>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</si>
  <si>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</si>
  <si>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</si>
  <si>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</si>
  <si>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</si>
  <si>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</si>
  <si>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</si>
  <si>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</si>
  <si>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</si>
  <si>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</si>
  <si>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</si>
  <si>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</si>
  <si>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</si>
  <si>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</si>
  <si>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</si>
  <si>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</si>
  <si>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</si>
  <si>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</si>
  <si>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</si>
  <si>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</si>
  <si>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</si>
  <si>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</si>
  <si>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</si>
  <si>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</si>
  <si>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</si>
  <si>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</si>
  <si>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</si>
  <si>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</si>
  <si>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</si>
  <si>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</si>
  <si>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</si>
  <si>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</si>
  <si>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</si>
  <si>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</si>
  <si>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</si>
  <si>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</si>
  <si>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</si>
  <si>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</si>
  <si>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</si>
  <si>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</si>
  <si>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</si>
  <si>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</si>
  <si>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</si>
  <si>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</si>
  <si>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</si>
  <si>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</si>
  <si>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</si>
  <si>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</si>
  <si>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</si>
  <si>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</si>
  <si>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</si>
  <si>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</si>
  <si>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</si>
  <si>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</si>
  <si>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</si>
  <si>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</si>
  <si>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</si>
  <si>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</si>
  <si>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</si>
  <si>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</si>
  <si>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</si>
  <si>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</si>
  <si>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</si>
  <si>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</si>
  <si>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</si>
  <si>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</si>
  <si>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</si>
  <si>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</si>
  <si>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</si>
  <si>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</si>
  <si>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</si>
  <si>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</si>
  <si>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</si>
  <si>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</si>
  <si>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</si>
  <si>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</si>
  <si>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</si>
  <si>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</si>
  <si>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</si>
  <si>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</si>
  <si>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</si>
  <si>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</si>
  <si>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</si>
  <si>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</si>
  <si>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</si>
  <si>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</si>
  <si>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</si>
  <si>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</si>
  <si>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</si>
  <si>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</si>
  <si>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</si>
  <si>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</si>
  <si>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</si>
  <si>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</si>
  <si>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</si>
  <si>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</si>
  <si>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</si>
  <si>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</si>
  <si>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</si>
  <si>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</si>
  <si>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</si>
  <si>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</si>
  <si>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</si>
  <si>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</si>
  <si>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</si>
  <si>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</si>
  <si>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</si>
  <si>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</si>
  <si>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</si>
  <si>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</si>
  <si>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</si>
  <si>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</si>
  <si>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</si>
  <si>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</si>
  <si>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</si>
  <si>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</si>
  <si>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</si>
  <si>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</si>
  <si>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</si>
  <si>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</si>
  <si>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</si>
  <si>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</si>
  <si>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</si>
  <si>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</si>
  <si>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</si>
  <si>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</si>
  <si>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</si>
  <si>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</si>
  <si>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</si>
  <si>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</si>
  <si>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</si>
  <si>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</si>
  <si>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</si>
  <si>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</si>
  <si>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</si>
  <si>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</si>
  <si>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</si>
  <si>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</si>
  <si>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</si>
  <si>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</si>
  <si>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</si>
  <si>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</si>
  <si>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</si>
  <si>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</si>
  <si>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</si>
  <si>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</si>
  <si>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</si>
  <si>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</si>
  <si>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</si>
  <si>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</si>
  <si>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</si>
  <si>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</si>
  <si>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</si>
  <si>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</si>
  <si>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</si>
  <si>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</si>
  <si>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</si>
  <si>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</si>
  <si>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</si>
  <si>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</si>
  <si>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</si>
  <si>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</si>
  <si>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</si>
  <si>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</si>
  <si>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</si>
  <si>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</si>
  <si>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</si>
  <si>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</si>
  <si>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</si>
  <si>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</si>
  <si>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</si>
  <si>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</si>
  <si>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</si>
  <si>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</si>
  <si>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</si>
  <si>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</si>
  <si>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</si>
  <si>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</si>
  <si>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</si>
  <si>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</si>
  <si>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</si>
  <si>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</si>
  <si>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</si>
  <si>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</si>
  <si>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</si>
  <si>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</si>
  <si>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</si>
  <si>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</si>
  <si>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</si>
  <si>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</si>
  <si>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</si>
  <si>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</si>
  <si>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</si>
  <si>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</si>
  <si>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</si>
  <si>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</si>
  <si>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</si>
  <si>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</si>
  <si>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</si>
  <si>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</si>
  <si>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</si>
  <si>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</si>
  <si>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</si>
  <si>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</si>
  <si>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</si>
  <si>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</si>
  <si>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</si>
  <si>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</si>
  <si>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</si>
  <si>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</si>
  <si>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</si>
  <si>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</si>
  <si>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</si>
  <si>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</si>
  <si>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</si>
  <si>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</si>
  <si>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</si>
  <si>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</si>
  <si>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</si>
  <si>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</si>
  <si>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</si>
  <si>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</si>
  <si>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</si>
  <si>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</si>
  <si>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</si>
  <si>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</si>
  <si>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</si>
  <si>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</si>
  <si>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</si>
  <si>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</si>
  <si>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</si>
  <si>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</si>
  <si>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</si>
  <si>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</si>
  <si>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</si>
  <si>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</si>
  <si>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</si>
  <si>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</si>
  <si>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</si>
  <si>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</si>
  <si>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</si>
  <si>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</si>
  <si>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</si>
  <si>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</si>
  <si>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</si>
  <si>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</si>
  <si>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</si>
  <si>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</si>
  <si>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</si>
  <si>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</si>
  <si>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</si>
  <si>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</si>
  <si>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</si>
  <si>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</si>
  <si>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</si>
  <si>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</si>
  <si>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</si>
  <si>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</si>
  <si>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</si>
  <si>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</si>
  <si>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</si>
  <si>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</si>
  <si>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</si>
  <si>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</si>
  <si>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</si>
  <si>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</si>
  <si>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</si>
  <si>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</si>
  <si>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</si>
  <si>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</si>
  <si>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</si>
  <si>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</si>
  <si>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</si>
  <si>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</si>
  <si>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</si>
  <si>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</si>
  <si>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</si>
  <si>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</si>
  <si>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</si>
  <si>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</si>
  <si>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</si>
  <si>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</si>
  <si>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</si>
  <si>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</si>
  <si>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</si>
  <si>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</si>
  <si>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</si>
  <si>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</si>
  <si>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</si>
  <si>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</si>
  <si>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</si>
  <si>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</si>
  <si>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</si>
  <si>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</si>
  <si>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</si>
  <si>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</si>
  <si>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</si>
  <si>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</si>
  <si>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</si>
  <si>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</si>
  <si>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</si>
  <si>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</si>
  <si>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</si>
  <si>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</si>
  <si>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</si>
  <si>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</si>
  <si>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</si>
  <si>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</si>
  <si>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</si>
  <si>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</si>
  <si>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</si>
  <si>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</si>
  <si>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</si>
  <si>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</si>
  <si>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</si>
  <si>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</si>
  <si>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</si>
  <si>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</si>
  <si>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</si>
  <si>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</si>
  <si>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</si>
  <si>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</si>
  <si>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</si>
  <si>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</si>
  <si>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</si>
  <si>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</si>
  <si>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</si>
  <si>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</si>
  <si>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</si>
  <si>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</si>
  <si>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</si>
  <si>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</si>
  <si>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</si>
  <si>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</si>
  <si>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</si>
  <si>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</si>
  <si>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</si>
  <si>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</si>
  <si>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</si>
  <si>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</si>
  <si>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</si>
  <si>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</si>
  <si>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</si>
  <si>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</si>
  <si>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</si>
  <si>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</si>
  <si>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</si>
  <si>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</si>
  <si>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</si>
  <si>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</si>
  <si>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</si>
  <si>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</si>
  <si>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</si>
  <si>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</si>
  <si>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</si>
  <si>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</si>
  <si>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</si>
  <si>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</si>
  <si>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</si>
  <si>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</si>
  <si>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</si>
  <si>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</si>
  <si>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</si>
  <si>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</si>
  <si>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</si>
  <si>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</si>
  <si>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</si>
  <si>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</si>
  <si>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</si>
  <si>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</si>
  <si>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</si>
  <si>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</si>
  <si>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</si>
  <si>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</si>
  <si>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</si>
  <si>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</si>
  <si>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</si>
  <si>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</si>
  <si>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</si>
  <si>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</si>
  <si>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</si>
  <si>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</si>
  <si>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</si>
  <si>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</si>
  <si>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</si>
  <si>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</si>
  <si>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</si>
  <si>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</si>
  <si>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</si>
  <si>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</si>
  <si>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</si>
  <si>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</si>
  <si>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</si>
  <si>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</si>
  <si>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</si>
  <si>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</si>
  <si>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</si>
  <si>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</si>
  <si>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</si>
  <si>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</si>
  <si>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</si>
  <si>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</si>
  <si>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</si>
  <si>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</si>
  <si>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</si>
  <si>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</si>
  <si>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</si>
  <si>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</si>
  <si>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</si>
  <si>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</si>
  <si>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</si>
  <si>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</si>
  <si>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</si>
  <si>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</si>
  <si>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</si>
  <si>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</si>
  <si>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</si>
  <si>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</si>
  <si>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</si>
  <si>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</si>
  <si>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</si>
  <si>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</si>
  <si>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</si>
  <si>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</si>
  <si>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</si>
  <si>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</si>
  <si>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</si>
  <si>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</si>
  <si>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</si>
  <si>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</si>
  <si>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</si>
  <si>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</si>
  <si>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</si>
  <si>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</si>
  <si>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</si>
  <si>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</si>
  <si>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</si>
  <si>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</si>
  <si>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</si>
  <si>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</si>
  <si>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</si>
  <si>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</si>
  <si>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</si>
  <si>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</si>
  <si>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</si>
  <si>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</si>
  <si>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</si>
  <si>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</si>
  <si>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</si>
  <si>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</si>
  <si>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</si>
  <si>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</si>
  <si>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</si>
  <si>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</si>
  <si>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</si>
  <si>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</si>
  <si>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</si>
  <si>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</si>
  <si>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</si>
  <si>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</si>
  <si>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</si>
  <si>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</si>
  <si>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</si>
  <si>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</si>
  <si>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</si>
  <si>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</si>
  <si>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</si>
  <si>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</si>
  <si>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</si>
  <si>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</si>
  <si>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</si>
  <si>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</si>
  <si>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</si>
  <si>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</si>
  <si>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</si>
  <si>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</si>
  <si>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</si>
  <si>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</si>
  <si>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</si>
  <si>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</si>
  <si>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</si>
  <si>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</si>
  <si>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</si>
  <si>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</si>
  <si>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</si>
  <si>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</si>
  <si>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</si>
  <si>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</si>
  <si>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</si>
  <si>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</si>
  <si>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</si>
  <si>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</si>
  <si>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</si>
  <si>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</si>
  <si>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</si>
  <si>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</si>
  <si>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</si>
  <si>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</si>
  <si>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</si>
  <si>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</si>
  <si>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</si>
  <si>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</si>
  <si>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</si>
  <si>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</si>
  <si>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</si>
  <si>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</si>
  <si>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</si>
  <si>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</si>
  <si>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</si>
  <si>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</si>
  <si>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</si>
  <si>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</si>
  <si>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</si>
  <si>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</si>
  <si>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</si>
  <si>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</si>
  <si>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</si>
  <si>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</si>
  <si>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</si>
  <si>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</si>
  <si>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</si>
  <si>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</si>
  <si>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</si>
  <si>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</si>
  <si>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</si>
  <si>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</si>
  <si>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</si>
  <si>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</si>
  <si>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</si>
  <si>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</si>
  <si>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</si>
  <si>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</si>
  <si>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</si>
  <si>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</si>
  <si>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</si>
  <si>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</si>
  <si>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</si>
  <si>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</si>
  <si>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</si>
  <si>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</si>
  <si>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</si>
  <si>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</si>
  <si>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</si>
  <si>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</si>
  <si>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</si>
  <si>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</si>
  <si>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</si>
  <si>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</si>
  <si>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</si>
  <si>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</si>
  <si>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</si>
  <si>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</si>
  <si>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</si>
  <si>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</si>
  <si>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</si>
  <si>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</si>
  <si>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</si>
  <si>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</si>
  <si>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</si>
  <si>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</si>
  <si>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</si>
  <si>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</si>
  <si>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</si>
  <si>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</si>
  <si>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</si>
  <si>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</si>
  <si>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</si>
  <si>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</si>
  <si>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</si>
  <si>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</si>
  <si>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</si>
  <si>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</si>
  <si>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</si>
  <si>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</si>
  <si>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</si>
  <si>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</si>
  <si>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</si>
  <si>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</si>
  <si>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</si>
  <si>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</si>
  <si>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</si>
  <si>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</si>
  <si>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</si>
  <si>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</si>
  <si>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</si>
  <si>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</si>
  <si>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</si>
  <si>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</si>
  <si>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</si>
  <si>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</si>
  <si>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</si>
  <si>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</si>
  <si>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</si>
  <si>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</si>
  <si>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</si>
  <si>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</si>
  <si>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</si>
  <si>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</si>
  <si>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</si>
  <si>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</si>
  <si>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</si>
  <si>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</si>
  <si>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</si>
  <si>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</si>
  <si>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</si>
  <si>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</si>
  <si>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</si>
  <si>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</si>
  <si>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</si>
  <si>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</si>
  <si>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</si>
  <si>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</si>
  <si>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</si>
  <si>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</si>
  <si>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</si>
  <si>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</si>
  <si>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</si>
  <si>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</si>
  <si>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</si>
  <si>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</si>
  <si>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</si>
  <si>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</si>
  <si>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</si>
  <si>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</si>
  <si>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</si>
  <si>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</si>
  <si>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</si>
  <si>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</si>
  <si>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</si>
  <si>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</si>
  <si>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</si>
  <si>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</si>
  <si>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</si>
  <si>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</si>
  <si>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</si>
  <si>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</si>
  <si>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</si>
  <si>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</si>
  <si>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</si>
  <si>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</si>
  <si>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</si>
  <si>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</si>
  <si>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</si>
  <si>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</si>
  <si>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</si>
  <si>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</si>
  <si>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</si>
  <si>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</si>
  <si>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</si>
  <si>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</si>
  <si>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</si>
  <si>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</si>
  <si>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</si>
  <si>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</si>
  <si>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</si>
  <si>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</si>
  <si>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</si>
  <si>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</si>
  <si>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</si>
  <si>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</si>
  <si>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</si>
  <si>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</si>
  <si>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</si>
  <si>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</si>
  <si>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</si>
  <si>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</si>
  <si>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</si>
  <si>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</si>
  <si>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</si>
  <si>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</si>
  <si>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</si>
  <si>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</si>
  <si>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</si>
  <si>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</si>
  <si>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</si>
  <si>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</si>
  <si>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</si>
  <si>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</si>
  <si>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</si>
  <si>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</si>
  <si>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</si>
  <si>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</si>
  <si>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</si>
  <si>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</si>
  <si>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</si>
  <si>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</si>
  <si>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</si>
  <si>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</si>
  <si>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</si>
  <si>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</si>
  <si>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</si>
  <si>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</si>
  <si>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</si>
  <si>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</si>
  <si>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</si>
  <si>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</si>
  <si>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</si>
  <si>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</si>
  <si>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</si>
  <si>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</si>
  <si>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</si>
  <si>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</si>
  <si>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</si>
  <si>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</si>
  <si>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</si>
  <si>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</si>
  <si>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</si>
  <si>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</si>
  <si>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</si>
  <si>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</si>
  <si>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</si>
  <si>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</si>
  <si>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</si>
  <si>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</si>
  <si>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</si>
  <si>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</si>
  <si>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</si>
  <si>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</si>
  <si>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</si>
  <si>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</si>
  <si>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</si>
  <si>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</si>
  <si>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</si>
  <si>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</si>
  <si>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</si>
  <si>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</si>
  <si>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</si>
  <si>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</si>
  <si>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</si>
  <si>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</si>
  <si>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</si>
  <si>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</si>
  <si>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</si>
  <si>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</si>
  <si>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</si>
  <si>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</si>
  <si>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</si>
  <si>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</si>
  <si>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</si>
  <si>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</si>
  <si>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</si>
  <si>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</si>
  <si>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</si>
  <si>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</si>
  <si>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</si>
  <si>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</si>
  <si>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</si>
  <si>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</si>
  <si>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</si>
  <si>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</si>
  <si>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</si>
  <si>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</si>
  <si>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</si>
  <si>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</si>
  <si>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</si>
  <si>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</si>
  <si>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</si>
  <si>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</si>
  <si>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</si>
  <si>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</si>
  <si>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</si>
  <si>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</si>
  <si>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</si>
  <si>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</si>
  <si>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</si>
  <si>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</si>
  <si>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</si>
  <si>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</si>
  <si>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</si>
  <si>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</si>
  <si>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</si>
  <si>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</si>
  <si>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</si>
  <si>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</si>
  <si>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</si>
  <si>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</si>
  <si>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</si>
  <si>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</si>
  <si>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</si>
  <si>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</si>
  <si>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</si>
  <si>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</si>
  <si>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</si>
  <si>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</si>
  <si>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</si>
  <si>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</si>
  <si>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</si>
  <si>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</si>
  <si>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</si>
  <si>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</si>
  <si>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</si>
  <si>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</si>
  <si>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</si>
  <si>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</si>
  <si>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</si>
  <si>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</si>
  <si>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</si>
  <si>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</si>
  <si>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</si>
  <si>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</si>
  <si>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</si>
  <si>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</si>
  <si>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</si>
  <si>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</si>
  <si>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</si>
  <si>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</si>
  <si>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</si>
  <si>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</si>
  <si>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</si>
  <si>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</si>
  <si>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</si>
  <si>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</si>
  <si>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</si>
  <si>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</si>
  <si>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</si>
  <si>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</si>
  <si>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</si>
  <si>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</si>
  <si>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</si>
  <si>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</si>
  <si>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</si>
  <si>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</si>
  <si>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</si>
  <si>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</si>
  <si>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</si>
  <si>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</si>
  <si>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</si>
  <si>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</si>
  <si>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</si>
  <si>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</si>
  <si>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</si>
  <si>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</si>
  <si>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</si>
  <si>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</si>
  <si>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</si>
  <si>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</si>
  <si>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</si>
  <si>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</si>
  <si>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</si>
  <si>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</si>
  <si>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</si>
  <si>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</si>
  <si>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</si>
  <si>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</si>
  <si>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</si>
  <si>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</si>
  <si>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</si>
  <si>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</si>
  <si>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</si>
  <si>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</si>
  <si>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</si>
  <si>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</si>
  <si>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</si>
  <si>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</si>
  <si>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</si>
  <si>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</si>
  <si>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</si>
  <si>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</si>
  <si>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</si>
  <si>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</si>
  <si>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</si>
  <si>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</si>
  <si>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</si>
  <si>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</si>
  <si>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</si>
  <si>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</si>
  <si>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</si>
  <si>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</si>
  <si>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</si>
  <si>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</si>
  <si>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</si>
  <si>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</si>
  <si>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</si>
  <si>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</si>
  <si>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</si>
  <si>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</si>
  <si>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</si>
  <si>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</si>
  <si>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</si>
  <si>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</si>
  <si>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</si>
  <si>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</si>
  <si>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</si>
  <si>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</si>
  <si>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</si>
  <si>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</si>
  <si>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</si>
  <si>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</si>
  <si>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</si>
  <si>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</si>
  <si>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</si>
  <si>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</si>
  <si>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</si>
  <si>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</si>
  <si>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</si>
  <si>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</si>
  <si>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</si>
  <si>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</si>
  <si>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</si>
  <si>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</si>
  <si>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</si>
  <si>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</si>
  <si>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</si>
  <si>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</si>
  <si>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</si>
  <si>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</si>
  <si>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</si>
  <si>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</si>
  <si>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</si>
  <si>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</si>
  <si>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</si>
  <si>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</si>
  <si>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</si>
  <si>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</si>
  <si>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</si>
  <si>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</si>
  <si>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</si>
  <si>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</si>
  <si>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</si>
  <si>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</si>
  <si>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</si>
  <si>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</si>
  <si>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</si>
  <si>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</si>
  <si>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</si>
  <si>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</si>
  <si>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</si>
  <si>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</si>
  <si>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</si>
  <si>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</si>
  <si>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</si>
  <si>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</si>
  <si>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</si>
  <si>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</si>
  <si>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</si>
  <si>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</si>
  <si>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</si>
  <si>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</si>
  <si>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</si>
  <si>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</si>
  <si>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</si>
  <si>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</si>
  <si>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</si>
  <si>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</si>
  <si>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</si>
  <si>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</si>
  <si>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</si>
  <si>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</si>
  <si>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</si>
  <si>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</si>
  <si>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</si>
  <si>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</si>
  <si>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</si>
  <si>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</si>
  <si>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</si>
  <si>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</si>
  <si>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</si>
  <si>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</si>
  <si>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</si>
  <si>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</si>
  <si>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</si>
  <si>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</si>
  <si>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</si>
  <si>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</si>
  <si>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</si>
  <si>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</si>
  <si>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</si>
  <si>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</si>
  <si>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</si>
  <si>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</si>
  <si>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</si>
  <si>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</si>
  <si>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</si>
  <si>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</si>
  <si>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</si>
  <si>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</si>
  <si>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</si>
  <si>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</si>
  <si>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</si>
  <si>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</si>
  <si>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</si>
  <si>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</si>
  <si>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</si>
  <si>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</si>
  <si>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</si>
  <si>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</si>
  <si>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</si>
  <si>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</si>
  <si>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</si>
  <si>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</si>
  <si>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</si>
  <si>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</si>
  <si>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</si>
  <si>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</si>
  <si>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</si>
  <si>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</si>
  <si>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</si>
  <si>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</si>
  <si>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</si>
  <si>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</si>
  <si>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</si>
  <si>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</si>
  <si>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</si>
  <si>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</si>
  <si>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</si>
  <si>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</si>
  <si>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</si>
  <si>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</si>
  <si>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</si>
  <si>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</si>
  <si>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</si>
  <si>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</si>
  <si>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</si>
  <si>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</si>
  <si>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</si>
  <si>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</si>
  <si>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</si>
  <si>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</si>
  <si>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</si>
  <si>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</si>
  <si>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</si>
  <si>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</si>
  <si>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</si>
  <si>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</si>
  <si>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</si>
  <si>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</si>
  <si>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</si>
  <si>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</si>
  <si>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</si>
  <si>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</si>
  <si>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</si>
  <si>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</si>
  <si>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</si>
  <si>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</si>
  <si>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</si>
  <si>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</si>
  <si>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</si>
  <si>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</si>
  <si>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</si>
  <si>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</si>
  <si>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</si>
  <si>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</si>
  <si>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</si>
  <si>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</si>
  <si>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</si>
  <si>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</si>
  <si>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</si>
  <si>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</si>
  <si>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</si>
  <si>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</si>
  <si>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</si>
  <si>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</si>
  <si>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</si>
  <si>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</si>
  <si>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</si>
  <si>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</si>
  <si>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</si>
  <si>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</si>
  <si>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</si>
  <si>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</si>
  <si>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</si>
  <si>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</si>
  <si>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</si>
  <si>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</si>
  <si>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</si>
  <si>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</si>
  <si>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</si>
  <si>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</si>
  <si>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</si>
  <si>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</si>
  <si>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</si>
  <si>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</si>
  <si>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</si>
  <si>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</si>
  <si>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</si>
  <si>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</si>
  <si>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</si>
  <si>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</si>
  <si>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</si>
  <si>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</si>
  <si>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</si>
  <si>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</si>
  <si>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</si>
  <si>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</si>
  <si>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</si>
  <si>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</si>
  <si>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</si>
  <si>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</si>
  <si>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</si>
  <si>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</si>
  <si>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</si>
  <si>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</si>
  <si>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</si>
  <si>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</si>
  <si>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</si>
  <si>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</si>
  <si>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</si>
  <si>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</si>
  <si>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</si>
  <si>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</si>
  <si>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</si>
  <si>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</si>
  <si>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</si>
  <si>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</si>
  <si>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</si>
  <si>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</si>
  <si>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</si>
  <si>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</si>
  <si>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</si>
  <si>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</si>
  <si>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</si>
  <si>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</si>
  <si>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</si>
  <si>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</si>
  <si>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</si>
  <si>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</si>
  <si>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</si>
  <si>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</si>
  <si>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</si>
  <si>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</si>
  <si>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</si>
  <si>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</si>
  <si>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</si>
  <si>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</si>
  <si>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</si>
  <si>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</si>
  <si>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</si>
  <si>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</si>
  <si>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</si>
  <si>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</si>
  <si>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</si>
  <si>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</si>
  <si>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</si>
  <si>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</si>
  <si>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</si>
  <si>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</si>
  <si>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</si>
  <si>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</si>
  <si>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</si>
  <si>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</si>
  <si>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</si>
  <si>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</si>
  <si>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</si>
  <si>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</si>
  <si>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</si>
  <si>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</si>
  <si>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</si>
  <si>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</si>
  <si>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</si>
  <si>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</si>
  <si>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</si>
  <si>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</si>
  <si>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</si>
  <si>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</si>
  <si>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</si>
  <si>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</si>
  <si>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</si>
  <si>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</si>
  <si>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</si>
  <si>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</si>
  <si>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</si>
  <si>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</si>
  <si>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</si>
  <si>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</si>
  <si>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</si>
  <si>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</si>
  <si>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</si>
  <si>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</si>
  <si>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</si>
  <si>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</si>
  <si>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</si>
  <si>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</si>
  <si>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</si>
  <si>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</si>
  <si>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</si>
  <si>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</si>
  <si>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</si>
  <si>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</si>
  <si>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</si>
  <si>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</si>
  <si>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</si>
  <si>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</si>
  <si>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</si>
  <si>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</si>
  <si>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</si>
  <si>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</si>
  <si>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</si>
  <si>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</si>
  <si>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</si>
  <si>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</si>
  <si>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</si>
  <si>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</si>
  <si>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</si>
  <si>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</si>
  <si>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</si>
  <si>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</si>
  <si>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</si>
  <si>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</si>
  <si>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</si>
  <si>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</si>
  <si>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</si>
  <si>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</si>
  <si>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</si>
  <si>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</si>
  <si>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</si>
  <si>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</si>
  <si>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</si>
  <si>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</si>
  <si>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</si>
  <si>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</si>
  <si>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</si>
  <si>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</si>
  <si>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</si>
  <si>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</si>
  <si>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</si>
  <si>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</si>
  <si>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</si>
  <si>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</si>
  <si>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</si>
  <si>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</si>
  <si>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</si>
  <si>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</si>
  <si>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</si>
  <si>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</si>
  <si>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</si>
  <si>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</si>
  <si>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</si>
  <si>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</si>
  <si>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</si>
  <si>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</si>
  <si>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</si>
  <si>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</si>
  <si>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</si>
  <si>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</si>
  <si>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</si>
  <si>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</si>
  <si>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</si>
  <si>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</si>
  <si>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</si>
  <si>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</si>
  <si>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</si>
  <si>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</si>
  <si>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</si>
  <si>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</si>
  <si>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</si>
  <si>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</si>
  <si>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</si>
  <si>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</si>
  <si>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</si>
  <si>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</si>
  <si>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</si>
  <si>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</si>
  <si>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</si>
  <si>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</si>
  <si>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</si>
  <si>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</si>
  <si>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</si>
  <si>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</si>
  <si>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</si>
  <si>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</si>
  <si>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</si>
  <si>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</si>
  <si>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</si>
  <si>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</si>
  <si>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</si>
  <si>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</si>
  <si>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</si>
  <si>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</si>
  <si>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</si>
  <si>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</si>
  <si>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</si>
  <si>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</si>
  <si>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</si>
  <si>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</si>
  <si>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</si>
  <si>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</si>
  <si>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</si>
  <si>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</si>
  <si>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</si>
  <si>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</si>
  <si>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</si>
  <si>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</si>
  <si>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</si>
  <si>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</si>
  <si>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</si>
  <si>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</si>
  <si>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</si>
  <si>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</si>
  <si>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</si>
  <si>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</si>
  <si>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</si>
  <si>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</si>
  <si>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</si>
  <si>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</si>
  <si>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</si>
  <si>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</si>
  <si>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</si>
  <si>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</si>
  <si>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</si>
  <si>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</si>
  <si>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</si>
  <si>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</si>
  <si>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</si>
  <si>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</si>
  <si>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</si>
  <si>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</si>
  <si>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</si>
  <si>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</si>
  <si>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</si>
  <si>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</si>
  <si>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</si>
  <si>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</si>
  <si>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</si>
  <si>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</si>
  <si>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</si>
  <si>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</si>
  <si>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</si>
  <si>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</si>
  <si>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</si>
  <si>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</si>
  <si>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</si>
  <si>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</si>
  <si>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</si>
  <si>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</si>
  <si>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</si>
  <si>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</si>
  <si>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</si>
  <si>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</si>
  <si>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</si>
  <si>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</si>
  <si>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</si>
  <si>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</si>
  <si>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</si>
  <si>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</si>
  <si>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</si>
  <si>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</si>
  <si>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</si>
  <si>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</si>
  <si>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</si>
  <si>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</si>
  <si>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</si>
  <si>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</si>
  <si>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</si>
  <si>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</si>
  <si>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</si>
  <si>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</si>
  <si>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</si>
  <si>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</si>
  <si>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</si>
  <si>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</si>
  <si>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</si>
  <si>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</si>
  <si>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</si>
  <si>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</si>
  <si>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</si>
  <si>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</si>
  <si>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</si>
  <si>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</si>
  <si>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</si>
  <si>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</si>
  <si>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</si>
  <si>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</si>
  <si>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</si>
  <si>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</si>
  <si>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</si>
  <si>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</si>
  <si>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</si>
  <si>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</si>
  <si>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</si>
  <si>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</si>
  <si>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</si>
  <si>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</si>
  <si>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</si>
  <si>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</si>
  <si>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</si>
  <si>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</si>
  <si>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</si>
  <si>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</si>
  <si>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</si>
  <si>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</si>
  <si>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</si>
  <si>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</si>
  <si>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</si>
  <si>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</si>
  <si>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</si>
  <si>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</si>
  <si>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</si>
  <si>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</si>
  <si>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</si>
  <si>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</si>
  <si>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</si>
  <si>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</si>
  <si>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</si>
  <si>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</si>
  <si>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</si>
  <si>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</si>
  <si>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</si>
  <si>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</si>
  <si>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</si>
  <si>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</si>
  <si>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</si>
  <si>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</si>
  <si>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</si>
  <si>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</si>
  <si>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</si>
  <si>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</si>
  <si>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</si>
  <si>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</si>
  <si>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</si>
  <si>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</si>
  <si>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</si>
  <si>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</si>
  <si>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</si>
  <si>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</si>
  <si>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</si>
  <si>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</si>
  <si>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</si>
  <si>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</si>
  <si>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</si>
  <si>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</si>
  <si>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</si>
  <si>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</si>
  <si>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</si>
  <si>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</si>
  <si>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</si>
  <si>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</si>
  <si>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</si>
  <si>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</si>
  <si>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</si>
  <si>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</si>
  <si>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</si>
  <si>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</si>
  <si>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</si>
  <si>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</si>
  <si>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</si>
  <si>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</si>
  <si>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</si>
  <si>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</si>
  <si>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</si>
  <si>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</si>
  <si>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</si>
  <si>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</si>
  <si>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</si>
  <si>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</si>
  <si>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</si>
  <si>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</si>
  <si>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</si>
  <si>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</si>
  <si>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</si>
  <si>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</si>
  <si>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</si>
  <si>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</si>
  <si>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</si>
  <si>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</si>
  <si>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</si>
  <si>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</si>
  <si>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</si>
  <si>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</si>
  <si>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</si>
  <si>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</si>
  <si>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</si>
  <si>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</si>
  <si>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</si>
  <si>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</si>
  <si>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</si>
  <si>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</si>
  <si>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</si>
  <si>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</si>
  <si>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</si>
  <si>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</si>
  <si>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</si>
  <si>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</si>
  <si>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</si>
  <si>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</si>
  <si>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</si>
  <si>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</si>
  <si>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</si>
  <si>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</si>
  <si>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</si>
  <si>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</si>
  <si>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</si>
  <si>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</si>
  <si>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</si>
  <si>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</si>
  <si>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</si>
  <si>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</si>
  <si>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</si>
  <si>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</si>
  <si>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</si>
  <si>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</si>
  <si>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</si>
  <si>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</si>
  <si>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</si>
  <si>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</si>
  <si>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</si>
  <si>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</si>
  <si>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</si>
  <si>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</si>
  <si>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</si>
  <si>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</si>
  <si>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</si>
  <si>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</si>
  <si>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</si>
  <si>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</si>
  <si>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</si>
  <si>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</si>
  <si>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</si>
  <si>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</si>
  <si>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</si>
  <si>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</si>
  <si>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</si>
  <si>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</si>
  <si>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</si>
  <si>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</si>
  <si>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</si>
  <si>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</si>
  <si>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</si>
  <si>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</si>
  <si>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</si>
  <si>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</si>
  <si>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</si>
  <si>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</si>
  <si>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</si>
  <si>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</si>
  <si>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</si>
  <si>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</si>
  <si>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</si>
  <si>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</si>
  <si>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</si>
  <si>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</si>
  <si>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</si>
  <si>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</si>
  <si>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</si>
  <si>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</si>
  <si>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</si>
  <si>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</si>
  <si>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</si>
  <si>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</si>
  <si>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</si>
  <si>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</si>
  <si>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</si>
  <si>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</si>
  <si>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</si>
  <si>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</si>
  <si>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</si>
  <si>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</si>
  <si>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</si>
  <si>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</si>
  <si>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</si>
  <si>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</si>
  <si>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</si>
  <si>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</si>
  <si>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</si>
  <si>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</si>
  <si>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</si>
  <si>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</si>
  <si>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</si>
  <si>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</si>
  <si>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</si>
  <si>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</si>
  <si>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</si>
  <si>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</si>
  <si>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</si>
  <si>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</si>
  <si>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</si>
  <si>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</si>
  <si>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</si>
  <si>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</si>
  <si>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</si>
  <si>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</si>
  <si>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</si>
  <si>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</si>
  <si>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</si>
  <si>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</si>
  <si>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</si>
  <si>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</si>
  <si>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</si>
  <si>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</si>
  <si>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</si>
  <si>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</si>
  <si>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</si>
  <si>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</si>
  <si>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</si>
  <si>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</si>
  <si>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</si>
  <si>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</si>
  <si>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</si>
  <si>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</si>
  <si>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</si>
  <si>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</si>
  <si>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</si>
  <si>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</si>
  <si>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</si>
  <si>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</si>
  <si>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</si>
  <si>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</si>
  <si>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</si>
  <si>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</si>
  <si>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</si>
  <si>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</si>
  <si>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</si>
  <si>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</si>
  <si>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</si>
  <si>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</si>
  <si>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</si>
  <si>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</si>
  <si>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</si>
  <si>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</si>
  <si>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</si>
  <si>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</si>
  <si>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</si>
  <si>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</si>
  <si>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</si>
  <si>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</si>
  <si>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</si>
  <si>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</si>
  <si>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</si>
  <si>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</si>
  <si>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</si>
  <si>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</si>
  <si>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</si>
  <si>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</si>
  <si>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</si>
  <si>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</si>
  <si>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</si>
  <si>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</si>
  <si>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</si>
  <si>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</si>
  <si>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</si>
  <si>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</si>
  <si>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</si>
  <si>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</si>
  <si>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</si>
  <si>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</si>
  <si>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</si>
  <si>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</si>
  <si>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</si>
  <si>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</si>
  <si>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</si>
  <si>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</si>
  <si>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</si>
  <si>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</si>
  <si>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</si>
  <si>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</si>
  <si>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</si>
  <si>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</si>
  <si>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</si>
  <si>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</si>
  <si>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</si>
  <si>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</si>
  <si>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</si>
  <si>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</si>
  <si>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</si>
  <si>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</si>
  <si>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</si>
  <si>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</si>
  <si>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</si>
  <si>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</si>
  <si>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</si>
  <si>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</si>
  <si>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</si>
  <si>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</si>
  <si>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</si>
  <si>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</si>
  <si>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</si>
  <si>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</si>
  <si>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</si>
  <si>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</si>
  <si>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</si>
  <si>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</si>
  <si>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</si>
  <si>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</si>
  <si>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</si>
  <si>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</si>
  <si>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</si>
  <si>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</si>
  <si>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</si>
  <si>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</si>
  <si>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</si>
  <si>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</si>
  <si>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</si>
  <si>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</si>
  <si>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</si>
  <si>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</si>
  <si>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</si>
  <si>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</si>
  <si>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</si>
  <si>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</si>
  <si>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</si>
  <si>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</si>
  <si>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</si>
  <si>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</si>
  <si>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</si>
  <si>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</si>
  <si>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</si>
  <si>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</si>
  <si>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</si>
  <si>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</si>
  <si>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</si>
  <si>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</si>
  <si>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</si>
  <si>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</si>
  <si>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</si>
  <si>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</si>
  <si>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</si>
  <si>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</si>
  <si>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</si>
  <si>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</si>
  <si>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</si>
  <si>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</si>
  <si>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</si>
  <si>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</si>
  <si>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</si>
  <si>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</si>
  <si>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</si>
  <si>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</si>
  <si>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</si>
  <si>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</si>
  <si>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</si>
  <si>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</si>
  <si>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</si>
  <si>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</si>
  <si>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</si>
  <si>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</si>
  <si>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</si>
  <si>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</si>
  <si>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</si>
  <si>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</si>
  <si>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</si>
  <si>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</si>
  <si>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</si>
  <si>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</si>
  <si>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</si>
  <si>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</si>
  <si>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</si>
  <si>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</si>
  <si>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</si>
  <si>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</si>
  <si>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</si>
  <si>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</si>
  <si>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</si>
  <si>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</si>
  <si>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</si>
  <si>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</si>
  <si>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</si>
  <si>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</si>
  <si>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</si>
  <si>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</si>
  <si>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</si>
  <si>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</si>
  <si>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</si>
  <si>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</si>
  <si>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</si>
  <si>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</si>
  <si>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</si>
  <si>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</si>
  <si>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</si>
  <si>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</si>
  <si>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</si>
  <si>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</si>
  <si>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</si>
  <si>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</si>
  <si>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</si>
  <si>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</si>
  <si>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</si>
  <si>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</si>
  <si>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</si>
  <si>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</si>
  <si>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</si>
  <si>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</si>
  <si>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</si>
  <si>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</si>
  <si>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</si>
  <si>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</si>
  <si>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</si>
  <si>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</si>
  <si>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</si>
  <si>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</si>
  <si>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</si>
  <si>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</si>
  <si>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</si>
  <si>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</si>
  <si>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</si>
  <si>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</si>
  <si>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</si>
  <si>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</si>
  <si>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</si>
  <si>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</si>
  <si>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</si>
  <si>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</si>
  <si>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</si>
  <si>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</si>
  <si>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</si>
  <si>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</si>
  <si>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</si>
  <si>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</si>
  <si>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</si>
  <si>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</si>
  <si>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</si>
  <si>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</si>
  <si>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</si>
  <si>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</si>
  <si>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</si>
  <si>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</si>
  <si>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</si>
  <si>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</si>
  <si>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</si>
  <si>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</si>
  <si>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</si>
  <si>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</si>
  <si>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</si>
  <si>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</si>
  <si>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</si>
  <si>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</si>
  <si>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</si>
  <si>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</si>
  <si>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</si>
  <si>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</si>
  <si>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</si>
  <si>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</si>
  <si>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</si>
  <si>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</si>
  <si>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</si>
  <si>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</si>
  <si>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</si>
  <si>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</si>
  <si>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</si>
  <si>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</si>
  <si>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</si>
  <si>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</si>
  <si>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</si>
  <si>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</si>
  <si>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</si>
  <si>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</si>
  <si>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</si>
  <si>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</si>
  <si>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</si>
  <si>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</si>
  <si>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</si>
  <si>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</si>
  <si>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</si>
  <si>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</si>
  <si>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</si>
  <si>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</si>
  <si>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</si>
  <si>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</si>
  <si>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</si>
  <si>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</si>
  <si>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</si>
  <si>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</si>
  <si>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</si>
  <si>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</si>
  <si>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</si>
  <si>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</si>
  <si>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</si>
  <si>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</si>
  <si>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</si>
  <si>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</si>
  <si>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</si>
  <si>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</si>
  <si>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</si>
  <si>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</si>
  <si>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</si>
  <si>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</si>
  <si>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</si>
  <si>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</si>
  <si>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</si>
  <si>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</si>
  <si>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</si>
  <si>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</si>
  <si>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</si>
  <si>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</si>
  <si>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</si>
  <si>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</si>
  <si>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</si>
  <si>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</si>
  <si>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</si>
  <si>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</si>
  <si>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</si>
  <si>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</si>
  <si>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</si>
  <si>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</si>
  <si>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</si>
  <si>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</si>
  <si>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</si>
  <si>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</si>
  <si>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</si>
  <si>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</si>
  <si>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</si>
  <si>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</si>
  <si>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</si>
  <si>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</si>
  <si>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</si>
  <si>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</si>
  <si>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</si>
  <si>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</si>
  <si>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</si>
  <si>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</si>
  <si>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</si>
  <si>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</si>
  <si>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</si>
  <si>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</si>
  <si>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</si>
  <si>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</si>
  <si>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</si>
  <si>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</si>
  <si>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</si>
  <si>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</si>
  <si>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</si>
  <si>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</si>
  <si>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</si>
  <si>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</si>
  <si>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</si>
  <si>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</si>
  <si>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</si>
  <si>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</si>
  <si>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</si>
  <si>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</si>
  <si>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</si>
  <si>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</si>
  <si>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</si>
  <si>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</si>
  <si>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</si>
  <si>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</si>
  <si>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</si>
  <si>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</si>
  <si>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</si>
  <si>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</si>
  <si>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</si>
  <si>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</si>
  <si>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</si>
  <si>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</si>
  <si>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</si>
  <si>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</si>
  <si>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</si>
  <si>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</si>
  <si>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</si>
  <si>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</si>
  <si>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</si>
  <si>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</si>
  <si>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</si>
  <si>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</si>
  <si>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</si>
  <si>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</si>
  <si>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</si>
  <si>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</si>
  <si>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</si>
  <si>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</si>
  <si>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</si>
  <si>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</si>
  <si>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</si>
  <si>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</si>
  <si>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</si>
  <si>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</si>
  <si>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</si>
  <si>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</si>
  <si>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</si>
  <si>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</si>
  <si>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</si>
  <si>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</si>
  <si>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</si>
  <si>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</si>
  <si>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</si>
  <si>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</si>
  <si>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</si>
  <si>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</si>
  <si>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</si>
  <si>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</si>
  <si>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</si>
  <si>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</si>
  <si>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</si>
  <si>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</si>
  <si>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</si>
  <si>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</si>
  <si>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</si>
  <si>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</si>
  <si>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</si>
  <si>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</si>
  <si>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</si>
  <si>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</si>
  <si>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</si>
  <si>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</si>
  <si>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</si>
  <si>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</si>
  <si>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</si>
  <si>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</si>
  <si>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</si>
  <si>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</si>
  <si>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</si>
  <si>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</si>
  <si>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</si>
  <si>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</si>
  <si>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</si>
  <si>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</si>
  <si>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</si>
  <si>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</si>
  <si>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</si>
  <si>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</si>
  <si>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</si>
  <si>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</si>
  <si>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</si>
  <si>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</si>
  <si>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</si>
  <si>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</si>
  <si>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</si>
  <si>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</si>
  <si>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</si>
  <si>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</si>
  <si>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</si>
  <si>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</si>
  <si>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</si>
  <si>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</si>
  <si>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</si>
  <si>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</si>
  <si>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</si>
  <si>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</si>
  <si>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</si>
  <si>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</si>
  <si>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</si>
  <si>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</si>
  <si>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</si>
  <si>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</si>
  <si>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</si>
  <si>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</si>
  <si>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</si>
  <si>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</si>
  <si>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</si>
  <si>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</si>
  <si>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</si>
  <si>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</si>
  <si>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</si>
  <si>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</si>
  <si>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</si>
  <si>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</si>
  <si>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</si>
  <si>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</si>
  <si>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</si>
  <si>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</si>
  <si>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</si>
  <si>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</si>
  <si>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</si>
  <si>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</si>
  <si>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</si>
  <si>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</si>
  <si>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</si>
  <si>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</si>
  <si>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</si>
  <si>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</si>
  <si>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</si>
  <si>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</si>
  <si>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</si>
  <si>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</si>
  <si>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</si>
  <si>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</si>
  <si>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</si>
  <si>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</si>
  <si>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</si>
  <si>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</si>
  <si>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</si>
  <si>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</si>
  <si>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</si>
  <si>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</si>
  <si>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</si>
  <si>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</si>
  <si>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</si>
  <si>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</si>
  <si>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</si>
  <si>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</si>
  <si>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</si>
  <si>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</si>
  <si>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</si>
  <si>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</si>
  <si>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</si>
  <si>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</si>
  <si>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</si>
  <si>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</si>
  <si>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</si>
  <si>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</si>
  <si>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</si>
  <si>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</si>
  <si>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</si>
  <si>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</si>
  <si>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</si>
  <si>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</si>
  <si>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</si>
  <si>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</si>
  <si>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</si>
  <si>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</si>
  <si>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</si>
  <si>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</si>
  <si>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</si>
  <si>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</si>
  <si>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</si>
  <si>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</si>
  <si>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</si>
  <si>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</si>
  <si>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</si>
  <si>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</si>
  <si>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</si>
  <si>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</si>
  <si>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</si>
  <si>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</si>
  <si>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</si>
  <si>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</si>
  <si>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</si>
  <si>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</si>
  <si>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</si>
  <si>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</si>
  <si>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</si>
  <si>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</si>
  <si>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</si>
  <si>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</si>
  <si>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</si>
  <si>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</si>
  <si>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</si>
  <si>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</si>
  <si>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</si>
  <si>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</si>
  <si>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</si>
  <si>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</si>
  <si>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</si>
  <si>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</si>
  <si>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</si>
  <si>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</si>
  <si>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</si>
  <si>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</si>
  <si>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</si>
  <si>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</si>
  <si>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</si>
  <si>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</si>
  <si>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</si>
  <si>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</si>
  <si>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</si>
  <si>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</si>
  <si>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</si>
  <si>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</si>
  <si>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</si>
  <si>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</si>
  <si>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</si>
  <si>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</si>
  <si>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</si>
  <si>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</si>
  <si>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</si>
  <si>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</si>
  <si>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</si>
  <si>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</si>
  <si>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</si>
  <si>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</si>
  <si>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</si>
  <si>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</si>
  <si>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</si>
  <si>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</si>
  <si>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</si>
  <si>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</si>
  <si>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</si>
  <si>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</si>
  <si>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</si>
  <si>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</si>
  <si>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</si>
  <si>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</si>
  <si>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</si>
  <si>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</si>
  <si>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</si>
  <si>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</si>
  <si>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</si>
  <si>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</si>
  <si>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</si>
  <si>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</si>
  <si>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</si>
  <si>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</si>
  <si>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</si>
  <si>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</si>
  <si>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</si>
  <si>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</si>
  <si>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</si>
  <si>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</si>
  <si>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</si>
  <si>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</si>
  <si>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</si>
  <si>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</si>
  <si>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</si>
  <si>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</si>
  <si>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</si>
  <si>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</si>
  <si>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</si>
  <si>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</si>
  <si>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</si>
  <si>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</si>
  <si>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</si>
  <si>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</si>
  <si>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</si>
  <si>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</si>
  <si>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</si>
  <si>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</si>
  <si>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</si>
  <si>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</si>
  <si>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</si>
  <si>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</si>
  <si>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</si>
  <si>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</si>
  <si>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</si>
  <si>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</si>
  <si>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</si>
  <si>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</si>
  <si>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</si>
  <si>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</si>
  <si>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</si>
  <si>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</si>
  <si>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</si>
  <si>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</si>
  <si>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</si>
  <si>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</si>
  <si>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</si>
  <si>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</si>
  <si>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</si>
  <si>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</si>
  <si>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</si>
  <si>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</si>
  <si>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</si>
  <si>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</si>
  <si>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</si>
  <si>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</si>
  <si>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</si>
  <si>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</si>
  <si>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</si>
  <si>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</si>
  <si>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</si>
  <si>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</si>
  <si>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</si>
  <si>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</si>
  <si>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</si>
  <si>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</si>
  <si>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</si>
  <si>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</si>
  <si>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</si>
  <si>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</si>
  <si>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</si>
  <si>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</si>
  <si>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</si>
  <si>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</si>
  <si>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</si>
  <si>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</si>
  <si>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</si>
  <si>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</si>
  <si>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</si>
  <si>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</si>
  <si>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</si>
  <si>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</si>
  <si>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</si>
  <si>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</si>
  <si>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</si>
  <si>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</si>
  <si>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</si>
  <si>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</si>
  <si>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</si>
  <si>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</si>
  <si>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</si>
  <si>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</si>
  <si>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</si>
  <si>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</si>
  <si>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</si>
  <si>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</si>
  <si>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</si>
  <si>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</si>
  <si>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</si>
  <si>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</si>
  <si>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</si>
  <si>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</si>
  <si>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</si>
  <si>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</si>
  <si>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</si>
  <si>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</si>
  <si>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</si>
  <si>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</si>
  <si>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</si>
  <si>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</si>
  <si>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</si>
  <si>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</si>
  <si>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</si>
  <si>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</si>
  <si>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</si>
  <si>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</si>
  <si>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</si>
  <si>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</si>
  <si>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</si>
  <si>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</si>
  <si>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</si>
  <si>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</si>
  <si>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</si>
  <si>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</si>
  <si>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</si>
  <si>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</si>
  <si>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</si>
  <si>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</si>
  <si>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</si>
  <si>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</si>
  <si>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</si>
  <si>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</si>
  <si>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</si>
  <si>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</si>
  <si>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</si>
  <si>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</si>
  <si>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</si>
  <si>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</si>
  <si>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</si>
  <si>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</si>
  <si>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</si>
  <si>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</si>
  <si>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</si>
  <si>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</si>
  <si>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</si>
  <si>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</si>
  <si>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</si>
  <si>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</si>
  <si>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</si>
  <si>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</si>
  <si>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</si>
  <si>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</si>
  <si>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</si>
  <si>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</si>
  <si>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</si>
  <si>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</si>
  <si>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</si>
  <si>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</si>
  <si>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</si>
  <si>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</si>
  <si>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</si>
  <si>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</si>
  <si>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</si>
  <si>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</si>
  <si>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</si>
  <si>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</si>
  <si>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</si>
  <si>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</si>
  <si>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</si>
  <si>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</si>
  <si>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</si>
  <si>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</si>
  <si>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</si>
  <si>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</si>
  <si>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</si>
  <si>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</si>
  <si>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</si>
  <si>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</si>
  <si>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</si>
  <si>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</si>
  <si>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</si>
  <si>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</si>
  <si>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</si>
  <si>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</si>
  <si>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</si>
  <si>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</si>
  <si>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</si>
  <si>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</si>
  <si>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</si>
  <si>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</si>
  <si>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</si>
  <si>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</si>
  <si>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</si>
  <si>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</si>
  <si>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</si>
  <si>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</si>
  <si>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</si>
  <si>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</si>
  <si>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</si>
  <si>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</si>
  <si>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</si>
  <si>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</si>
  <si>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</si>
  <si>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</si>
  <si>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</si>
  <si>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</si>
  <si>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</si>
  <si>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</si>
  <si>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</si>
  <si>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</si>
  <si>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</si>
  <si>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</si>
  <si>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</si>
  <si>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</si>
  <si>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</si>
  <si>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</si>
  <si>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</si>
  <si>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</si>
  <si>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</si>
  <si>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</si>
  <si>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</si>
  <si>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</si>
  <si>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</si>
  <si>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</si>
  <si>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</si>
  <si>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</si>
  <si>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</si>
  <si>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</si>
  <si>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</si>
  <si>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</si>
  <si>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</si>
  <si>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</si>
  <si>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</si>
  <si>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</si>
  <si>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</si>
  <si>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</si>
  <si>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</si>
  <si>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</si>
  <si>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</si>
  <si>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</si>
  <si>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</si>
  <si>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</si>
  <si>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</si>
  <si>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</si>
  <si>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</si>
  <si>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</si>
  <si>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</si>
  <si>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</si>
  <si>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</si>
  <si>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</si>
  <si>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</si>
  <si>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</si>
  <si>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</si>
  <si>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</si>
  <si>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</si>
  <si>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</si>
  <si>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</si>
  <si>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</si>
  <si>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</si>
  <si>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</si>
  <si>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</si>
  <si>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</si>
  <si>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</si>
  <si>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</si>
  <si>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</si>
  <si>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</si>
  <si>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</si>
  <si>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</si>
  <si>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</si>
  <si>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</si>
  <si>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</si>
  <si>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</si>
  <si>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</si>
  <si>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</si>
  <si>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</si>
  <si>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</si>
  <si>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</si>
  <si>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</si>
  <si>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</si>
  <si>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</si>
  <si>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</si>
  <si>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</si>
  <si>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</si>
  <si>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</si>
  <si>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</si>
  <si>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</si>
  <si>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</si>
  <si>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</si>
  <si>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</si>
  <si>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</si>
  <si>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</si>
  <si>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</si>
  <si>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</si>
  <si>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</si>
  <si>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</si>
  <si>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</si>
  <si>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</si>
  <si>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</si>
  <si>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</si>
  <si>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</si>
  <si>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</si>
  <si>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</si>
  <si>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</si>
  <si>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</si>
  <si>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</si>
  <si>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</si>
  <si>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</si>
  <si>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</si>
  <si>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</si>
  <si>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</si>
  <si>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</si>
  <si>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</si>
  <si>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</si>
  <si>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</si>
  <si>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</si>
  <si>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</si>
  <si>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</si>
  <si>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</si>
  <si>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</si>
  <si>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</si>
  <si>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</si>
  <si>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</si>
  <si>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</si>
  <si>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</si>
  <si>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</si>
  <si>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</si>
  <si>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</si>
  <si>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</si>
  <si>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</si>
  <si>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</si>
  <si>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</si>
  <si>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</si>
  <si>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</si>
  <si>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</si>
  <si>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</si>
  <si>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</si>
  <si>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</si>
  <si>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</si>
  <si>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</si>
  <si>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</si>
  <si>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</si>
  <si>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</si>
  <si>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</si>
  <si>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</si>
  <si>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</si>
  <si>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</si>
  <si>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</si>
  <si>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</si>
  <si>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</si>
  <si>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</si>
  <si>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</si>
  <si>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</si>
  <si>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</si>
  <si>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</si>
  <si>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</si>
  <si>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</si>
  <si>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</si>
  <si>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</si>
  <si>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</si>
  <si>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</si>
  <si>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</si>
  <si>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</si>
  <si>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</si>
  <si>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</si>
  <si>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</si>
  <si>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</si>
  <si>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</si>
  <si>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</si>
  <si>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</si>
  <si>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</si>
  <si>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</si>
  <si>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</si>
  <si>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</si>
  <si>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</si>
  <si>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</si>
  <si>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</si>
  <si>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</si>
  <si>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</si>
  <si>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</si>
  <si>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</si>
  <si>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</si>
  <si>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</si>
  <si>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</si>
  <si>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</si>
  <si>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</si>
  <si>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</si>
  <si>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</si>
  <si>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</si>
  <si>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</si>
  <si>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</si>
  <si>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</si>
  <si>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</si>
  <si>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</si>
  <si>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</si>
  <si>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</si>
  <si>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</si>
  <si>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</si>
  <si>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</si>
  <si>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</si>
  <si>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</si>
  <si>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</si>
  <si>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</si>
  <si>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</si>
  <si>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</si>
  <si>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</si>
  <si>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</si>
  <si>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</si>
  <si>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</si>
  <si>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</si>
  <si>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</si>
  <si>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</si>
  <si>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</si>
  <si>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</si>
  <si>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</si>
  <si>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</si>
  <si>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</si>
  <si>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</si>
  <si>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</si>
  <si>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</si>
  <si>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</si>
  <si>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</si>
  <si>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</si>
  <si>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</si>
  <si>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</si>
  <si>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</si>
  <si>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</si>
  <si>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</si>
  <si>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</si>
  <si>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</si>
  <si>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</si>
  <si>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</si>
  <si>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</si>
  <si>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</si>
  <si>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</si>
  <si>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</si>
  <si>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</si>
  <si>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</si>
  <si>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</si>
  <si>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</si>
  <si>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</si>
  <si>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</si>
  <si>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</si>
  <si>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</si>
  <si>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</si>
  <si>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</si>
  <si>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</si>
  <si>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</si>
  <si>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</si>
  <si>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</si>
  <si>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</si>
  <si>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</si>
  <si>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</si>
  <si>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</si>
  <si>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</si>
  <si>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</si>
  <si>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</si>
  <si>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</si>
  <si>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</si>
  <si>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</si>
  <si>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</si>
  <si>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</si>
  <si>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</si>
  <si>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</si>
  <si>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</si>
  <si>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</si>
  <si>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</si>
  <si>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</si>
  <si>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</si>
  <si>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</si>
  <si>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</si>
  <si>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</si>
  <si>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</si>
  <si>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</si>
  <si>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</si>
  <si>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</si>
  <si>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</si>
  <si>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</si>
  <si>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</si>
  <si>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</si>
  <si>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</si>
  <si>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</si>
  <si>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</si>
  <si>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</si>
  <si>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</si>
  <si>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</si>
  <si>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</si>
  <si>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</si>
  <si>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</si>
  <si>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</si>
  <si>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</si>
  <si>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</si>
  <si>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</si>
  <si>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</si>
  <si>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</si>
  <si>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</si>
  <si>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</si>
  <si>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</si>
  <si>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</si>
  <si>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</si>
  <si>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</si>
  <si>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</si>
  <si>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</si>
  <si>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</si>
  <si>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</si>
  <si>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</si>
  <si>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</si>
  <si>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</si>
  <si>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</si>
  <si>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</si>
  <si>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</si>
  <si>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</si>
  <si>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</si>
  <si>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</si>
  <si>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</si>
  <si>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</si>
  <si>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</si>
  <si>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</si>
  <si>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</si>
  <si>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</si>
  <si>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</si>
  <si>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</si>
  <si>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</si>
  <si>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</si>
  <si>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</si>
  <si>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</si>
  <si>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</si>
  <si>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</si>
  <si>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</si>
  <si>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</si>
  <si>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</si>
  <si>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</si>
  <si>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</si>
  <si>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</si>
  <si>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</si>
  <si>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</si>
  <si>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</si>
  <si>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</si>
  <si>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</si>
  <si>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</si>
  <si>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</si>
  <si>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</si>
  <si>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</si>
  <si>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</si>
  <si>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</si>
  <si>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</si>
  <si>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</si>
  <si>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</si>
  <si>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</si>
  <si>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</si>
  <si>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</si>
  <si>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</si>
  <si>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</si>
  <si>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</si>
  <si>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</si>
  <si>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</si>
  <si>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</si>
  <si>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</si>
  <si>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</si>
  <si>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</si>
  <si>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</si>
  <si>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</si>
  <si>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</si>
  <si>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</si>
  <si>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</si>
  <si>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</si>
  <si>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</si>
  <si>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</si>
  <si>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</si>
  <si>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</si>
  <si>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</si>
  <si>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</si>
  <si>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</si>
  <si>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</si>
  <si>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</si>
  <si>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</si>
  <si>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</si>
  <si>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</si>
  <si>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</si>
  <si>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</si>
  <si>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</si>
  <si>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</si>
  <si>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</si>
  <si>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</si>
  <si>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</si>
  <si>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</si>
  <si>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</si>
  <si>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</si>
  <si>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</si>
  <si>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</si>
  <si>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</si>
  <si>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</si>
  <si>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</si>
  <si>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</si>
  <si>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</si>
  <si>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</si>
  <si>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</si>
  <si>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</si>
  <si>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</si>
  <si>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</si>
  <si>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</si>
  <si>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</si>
  <si>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</si>
  <si>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</si>
  <si>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</si>
  <si>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</si>
  <si>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</si>
  <si>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</si>
  <si>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</si>
  <si>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</si>
  <si>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</si>
  <si>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</si>
  <si>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</si>
  <si>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</si>
  <si>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</si>
  <si>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</si>
  <si>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</si>
  <si>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</si>
  <si>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</si>
  <si>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</si>
  <si>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</si>
  <si>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</si>
  <si>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</si>
  <si>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</si>
  <si>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</si>
  <si>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</si>
  <si>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</si>
  <si>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</si>
  <si>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</si>
  <si>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</si>
  <si>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</si>
  <si>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</si>
  <si>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</si>
  <si>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</si>
  <si>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</si>
  <si>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</si>
  <si>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</si>
  <si>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</si>
  <si>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</si>
  <si>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</si>
  <si>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</si>
  <si>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</si>
  <si>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</si>
  <si>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</si>
  <si>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</si>
  <si>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</si>
  <si>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</si>
  <si>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</si>
  <si>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</si>
  <si>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</si>
  <si>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</si>
  <si>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</si>
  <si>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</si>
  <si>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</si>
  <si>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</si>
  <si>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</si>
  <si>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</si>
  <si>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</si>
  <si>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</si>
  <si>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</si>
  <si>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</si>
  <si>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</si>
  <si>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</si>
  <si>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</si>
  <si>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</si>
  <si>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</si>
  <si>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</si>
  <si>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</si>
  <si>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</si>
  <si>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</si>
  <si>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</si>
  <si>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</si>
  <si>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</si>
  <si>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</si>
  <si>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</si>
  <si>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</si>
  <si>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</si>
  <si>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</si>
  <si>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</si>
  <si>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</si>
  <si>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</si>
  <si>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</si>
  <si>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</si>
  <si>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</si>
  <si>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</si>
  <si>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</si>
  <si>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</si>
  <si>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</si>
  <si>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</si>
  <si>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</si>
  <si>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</si>
  <si>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</si>
  <si>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</si>
  <si>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</si>
  <si>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</si>
  <si>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</si>
  <si>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</si>
  <si>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</si>
  <si>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</si>
  <si>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</si>
  <si>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</si>
  <si>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</si>
  <si>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</si>
  <si>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</si>
  <si>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</si>
  <si>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</si>
  <si>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</si>
  <si>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</si>
  <si>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</si>
  <si>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</si>
  <si>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</si>
  <si>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</si>
  <si>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</si>
  <si>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</si>
  <si>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</si>
  <si>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</si>
  <si>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</si>
  <si>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</si>
  <si>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</si>
  <si>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</si>
  <si>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</si>
  <si>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</si>
  <si>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</si>
  <si>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</si>
  <si>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</si>
  <si>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</si>
  <si>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</si>
  <si>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</si>
  <si>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</si>
  <si>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</si>
  <si>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</si>
  <si>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</si>
  <si>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</si>
  <si>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</si>
  <si>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</si>
  <si>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</si>
  <si>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</si>
  <si>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</si>
  <si>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</si>
  <si>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</si>
  <si>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</si>
  <si>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</si>
  <si>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</si>
  <si>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</si>
  <si>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</si>
  <si>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</si>
  <si>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</si>
  <si>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</si>
  <si>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</si>
  <si>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</si>
  <si>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</si>
  <si>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</si>
  <si>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</si>
  <si>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</si>
  <si>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</si>
  <si>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</si>
  <si>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</si>
  <si>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</si>
  <si>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</si>
  <si>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</si>
  <si>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</si>
  <si>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</si>
  <si>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</si>
  <si>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</si>
  <si>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</si>
  <si>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</si>
  <si>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</si>
  <si>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</si>
  <si>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</si>
  <si>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</si>
  <si>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</si>
  <si>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</si>
  <si>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</si>
  <si>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</si>
  <si>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</si>
  <si>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</si>
  <si>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</si>
  <si>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</si>
  <si>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</si>
  <si>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</si>
  <si>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</si>
  <si>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</si>
  <si>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</si>
  <si>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</si>
  <si>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</si>
  <si>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</si>
  <si>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</si>
  <si>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</si>
  <si>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</si>
  <si>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</si>
  <si>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</si>
  <si>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</si>
  <si>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</si>
  <si>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</si>
  <si>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</si>
  <si>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</si>
  <si>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</si>
  <si>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</si>
  <si>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</si>
  <si>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</si>
  <si>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</si>
  <si>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</si>
  <si>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</si>
  <si>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</si>
  <si>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</si>
  <si>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</si>
  <si>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</si>
  <si>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</si>
  <si>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</si>
  <si>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</si>
  <si>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</si>
  <si>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</si>
  <si>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</si>
  <si>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</si>
  <si>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</si>
  <si>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</si>
  <si>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</si>
  <si>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</si>
  <si>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</si>
  <si>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</si>
  <si>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</si>
  <si>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</si>
  <si>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</si>
  <si>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</si>
  <si>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</si>
  <si>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</si>
  <si>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</si>
  <si>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</si>
  <si>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</si>
  <si>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</si>
  <si>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</si>
  <si>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</si>
  <si>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</si>
  <si>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</si>
  <si>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</si>
  <si>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</si>
  <si>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</si>
  <si>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</si>
  <si>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</si>
  <si>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</si>
  <si>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</si>
  <si>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</si>
  <si>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</si>
  <si>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</si>
  <si>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</si>
  <si>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</si>
  <si>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</si>
  <si>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</si>
  <si>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</si>
  <si>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</si>
  <si>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</si>
  <si>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</si>
  <si>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</si>
  <si>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</si>
  <si>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</si>
  <si>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</si>
  <si>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</si>
  <si>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</si>
  <si>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</si>
  <si>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</si>
  <si>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</si>
  <si>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</si>
  <si>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</si>
  <si>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</si>
  <si>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</si>
  <si>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</si>
  <si>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</si>
  <si>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</si>
  <si>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</si>
  <si>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</si>
  <si>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</si>
  <si>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</si>
  <si>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</si>
  <si>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</si>
  <si>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</si>
  <si>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</si>
  <si>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</si>
  <si>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</si>
  <si>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</si>
  <si>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</si>
  <si>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</si>
  <si>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</si>
  <si>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</si>
  <si>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</si>
  <si>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</si>
  <si>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</si>
  <si>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</si>
  <si>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</si>
  <si>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</si>
  <si>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</si>
  <si>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</si>
  <si>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</si>
  <si>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</si>
  <si>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</si>
  <si>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</si>
  <si>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</si>
  <si>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</si>
  <si>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</si>
  <si>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</si>
  <si>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</si>
  <si>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</si>
  <si>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</si>
  <si>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</si>
  <si>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</si>
  <si>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</si>
  <si>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</si>
  <si>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</si>
  <si>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</si>
  <si>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</si>
  <si>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</si>
  <si>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</si>
  <si>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</si>
  <si>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</si>
  <si>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</si>
  <si>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</si>
  <si>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</si>
  <si>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</si>
  <si>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</si>
  <si>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</si>
  <si>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</si>
  <si>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</si>
  <si>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</si>
  <si>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</si>
  <si>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</si>
  <si>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</si>
  <si>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</si>
  <si>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</si>
  <si>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</si>
  <si>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</si>
  <si>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</si>
  <si>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</si>
  <si>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</si>
  <si>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</si>
  <si>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</si>
  <si>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</si>
  <si>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</si>
  <si>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</si>
  <si>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</si>
  <si>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</si>
  <si>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</si>
  <si>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</si>
  <si>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</si>
  <si>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</si>
  <si>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</si>
  <si>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</si>
  <si>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</si>
  <si>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</si>
  <si>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</si>
  <si>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</si>
  <si>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</si>
  <si>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</si>
  <si>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</si>
  <si>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</si>
  <si>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</si>
  <si>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</si>
  <si>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</si>
  <si>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</si>
  <si>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</si>
  <si>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</si>
  <si>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</si>
  <si>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</si>
  <si>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</si>
  <si>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</si>
  <si>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</si>
  <si>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</si>
  <si>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</si>
  <si>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</si>
  <si>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</si>
  <si>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</si>
  <si>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</si>
  <si>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</si>
  <si>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</si>
  <si>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</si>
  <si>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</si>
  <si>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</si>
  <si>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</si>
  <si>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</si>
  <si>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</si>
  <si>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</si>
  <si>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</si>
  <si>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</si>
  <si>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</si>
  <si>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</si>
  <si>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</si>
  <si>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</si>
  <si>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</si>
  <si>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</si>
  <si>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</si>
  <si>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</si>
  <si>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</si>
  <si>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</si>
  <si>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</si>
  <si>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</si>
  <si>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</si>
  <si>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</si>
  <si>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</si>
  <si>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</si>
  <si>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</si>
  <si>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</si>
  <si>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</si>
  <si>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</si>
  <si>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</si>
  <si>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</si>
  <si>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</si>
  <si>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</si>
  <si>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</si>
  <si>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</si>
  <si>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</si>
  <si>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</si>
  <si>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</si>
  <si>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</si>
  <si>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</si>
  <si>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</si>
  <si>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</si>
  <si>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</si>
  <si>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</si>
  <si>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</si>
  <si>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</si>
  <si>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</si>
  <si>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</si>
  <si>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</si>
  <si>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</si>
  <si>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</si>
  <si>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</si>
  <si>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</si>
  <si>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</si>
  <si>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</si>
  <si>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</si>
  <si>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</si>
  <si>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</si>
  <si>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</si>
  <si>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</si>
  <si>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</si>
  <si>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</si>
  <si>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</si>
  <si>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</si>
  <si>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</si>
  <si>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</si>
  <si>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</si>
  <si>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</si>
  <si>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</si>
  <si>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</si>
  <si>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</si>
  <si>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</si>
  <si>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</si>
  <si>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</si>
  <si>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</si>
  <si>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</si>
  <si>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</si>
  <si>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</si>
  <si>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</si>
  <si>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</si>
  <si>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</si>
  <si>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</si>
  <si>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</si>
  <si>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</si>
  <si>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</si>
  <si>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</si>
  <si>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</si>
  <si>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</si>
  <si>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</si>
  <si>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</si>
  <si>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</si>
  <si>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</si>
  <si>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</si>
  <si>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</si>
  <si>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</si>
  <si>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</si>
  <si>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</si>
  <si>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</si>
  <si>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</si>
  <si>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</si>
  <si>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</si>
  <si>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</si>
  <si>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</si>
  <si>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</si>
  <si>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</si>
  <si>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</si>
  <si>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</si>
  <si>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</si>
  <si>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</si>
  <si>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</si>
  <si>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</si>
  <si>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</si>
  <si>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</si>
  <si>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</si>
  <si>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</si>
  <si>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</si>
  <si>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</si>
  <si>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</si>
  <si>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</si>
  <si>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</si>
  <si>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</si>
  <si>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</si>
  <si>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</si>
  <si>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</si>
  <si>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</si>
  <si>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</si>
  <si>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</si>
  <si>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</si>
  <si>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</si>
  <si>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</si>
  <si>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</si>
  <si>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</si>
  <si>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</si>
  <si>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</si>
  <si>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</si>
  <si>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</si>
  <si>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</si>
  <si>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</si>
  <si>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</si>
  <si>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</si>
  <si>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</si>
  <si>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</si>
  <si>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</si>
  <si>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</si>
  <si>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</si>
  <si>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</si>
  <si>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</si>
  <si>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</si>
  <si>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</si>
  <si>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</si>
  <si>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</si>
  <si>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</si>
  <si>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</si>
  <si>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</si>
  <si>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</si>
  <si>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</si>
  <si>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</si>
  <si>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</si>
  <si>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</si>
  <si>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</si>
  <si>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</si>
  <si>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</si>
  <si>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</si>
  <si>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</si>
  <si>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</si>
  <si>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</si>
  <si>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</si>
  <si>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</si>
  <si>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</si>
  <si>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</si>
  <si>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</si>
  <si>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</si>
  <si>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</si>
  <si>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</si>
  <si>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</si>
  <si>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</si>
  <si>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</si>
  <si>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</si>
  <si>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</si>
  <si>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</si>
  <si>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</si>
  <si>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</si>
  <si>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</si>
  <si>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</si>
  <si>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</si>
  <si>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</si>
  <si>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</si>
  <si>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</si>
  <si>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</si>
  <si>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</si>
  <si>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</si>
  <si>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</si>
  <si>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</si>
  <si>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</si>
  <si>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</si>
  <si>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</si>
  <si>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</si>
  <si>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</si>
  <si>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</si>
  <si>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</si>
  <si>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</si>
  <si>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</si>
  <si>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</si>
  <si>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</si>
  <si>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</si>
  <si>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</si>
  <si>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</si>
  <si>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</si>
  <si>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</si>
  <si>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</si>
  <si>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</si>
  <si>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</si>
  <si>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</si>
  <si>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</si>
  <si>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</si>
  <si>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</si>
  <si>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</si>
  <si>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</si>
  <si>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</si>
  <si>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</si>
  <si>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</si>
  <si>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</si>
  <si>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</si>
  <si>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</si>
  <si>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</si>
  <si>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</si>
  <si>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</si>
  <si>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</si>
  <si>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</si>
  <si>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</si>
  <si>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</si>
  <si>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</si>
  <si>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</si>
  <si>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</si>
  <si>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</si>
  <si>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</si>
  <si>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</si>
  <si>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</si>
  <si>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</si>
  <si>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</si>
  <si>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</si>
  <si>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</si>
  <si>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</si>
  <si>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</si>
  <si>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</si>
  <si>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</si>
  <si>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</si>
  <si>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</si>
  <si>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</si>
  <si>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</si>
  <si>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</si>
  <si>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</si>
  <si>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</si>
  <si>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</si>
  <si>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</si>
  <si>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</si>
  <si>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</si>
  <si>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</si>
  <si>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</si>
  <si>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</si>
  <si>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</si>
  <si>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</si>
  <si>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</si>
  <si>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</si>
  <si>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</si>
  <si>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</si>
  <si>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</si>
  <si>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</si>
  <si>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</si>
  <si>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</si>
  <si>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</si>
  <si>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</si>
  <si>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</si>
  <si>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</si>
  <si>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</si>
  <si>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</si>
  <si>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</si>
  <si>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</si>
  <si>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</si>
  <si>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</si>
  <si>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</si>
  <si>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</si>
  <si>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</si>
  <si>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</si>
  <si>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</si>
  <si>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</si>
  <si>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</si>
  <si>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</si>
  <si>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</si>
  <si>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</si>
  <si>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</si>
  <si>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</si>
  <si>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</si>
  <si>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</si>
  <si>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</si>
  <si>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</si>
  <si>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</si>
  <si>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</si>
  <si>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</si>
  <si>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</si>
  <si>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</si>
  <si>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</si>
  <si>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</si>
  <si>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</si>
  <si>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</si>
  <si>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</si>
  <si>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</si>
  <si>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</si>
  <si>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</si>
  <si>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</si>
  <si>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</si>
  <si>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</si>
  <si>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</si>
  <si>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</si>
  <si>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</si>
  <si>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</si>
  <si>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</si>
  <si>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</si>
  <si>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</si>
  <si>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</si>
  <si>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</si>
  <si>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</si>
  <si>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</si>
  <si>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</si>
  <si>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</si>
  <si>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</si>
  <si>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</si>
  <si>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</si>
  <si>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</si>
  <si>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</si>
  <si>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</si>
  <si>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</si>
  <si>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</si>
  <si>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</si>
  <si>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</si>
  <si>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</si>
  <si>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</si>
  <si>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</si>
  <si>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</si>
  <si>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</si>
  <si>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</si>
  <si>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</si>
  <si>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</si>
  <si>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</si>
  <si>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</si>
  <si>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</si>
  <si>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</si>
  <si>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</si>
  <si>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</si>
  <si>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</si>
  <si>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</si>
  <si>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</si>
  <si>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</si>
  <si>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</si>
  <si>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</si>
  <si>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</si>
  <si>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</si>
  <si>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</si>
  <si>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</si>
  <si>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</si>
  <si>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</si>
  <si>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</si>
  <si>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</si>
  <si>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</si>
  <si>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</si>
  <si>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</si>
  <si>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</si>
  <si>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</si>
  <si>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</si>
  <si>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</si>
  <si>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</si>
  <si>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</si>
  <si>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</si>
  <si>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</si>
  <si>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</si>
  <si>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</si>
  <si>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</si>
  <si>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</si>
  <si>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</si>
  <si>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</si>
  <si>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</si>
  <si>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</si>
  <si>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</si>
  <si>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</si>
  <si>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</si>
  <si>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</si>
  <si>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</si>
  <si>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</si>
  <si>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</si>
  <si>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</si>
  <si>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</si>
  <si>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</si>
  <si>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</si>
  <si>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</si>
  <si>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</si>
  <si>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</si>
  <si>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</si>
  <si>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</si>
  <si>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</si>
  <si>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</si>
  <si>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</si>
  <si>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</si>
  <si>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</si>
  <si>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</si>
  <si>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</si>
  <si>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</si>
  <si>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</si>
  <si>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</si>
  <si>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</si>
  <si>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</si>
  <si>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</si>
  <si>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</si>
  <si>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</si>
  <si>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</si>
  <si>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</si>
  <si>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</si>
  <si>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</si>
  <si>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</si>
  <si>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</si>
  <si>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</si>
  <si>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</si>
  <si>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</si>
  <si>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</si>
  <si>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</si>
  <si>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</si>
  <si>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</si>
  <si>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</si>
  <si>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</si>
  <si>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</si>
  <si>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</si>
  <si>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</si>
  <si>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</si>
  <si>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</si>
  <si>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</si>
  <si>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</si>
  <si>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</si>
  <si>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</si>
  <si>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</si>
  <si>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</si>
  <si>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</si>
  <si>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</si>
  <si>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</si>
  <si>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</si>
  <si>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</si>
  <si>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</si>
  <si>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</si>
  <si>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</si>
  <si>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</si>
  <si>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</si>
  <si>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</si>
  <si>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</si>
  <si>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</si>
  <si>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</si>
  <si>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</si>
  <si>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</si>
  <si>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</si>
  <si>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</si>
  <si>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</si>
  <si>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</si>
  <si>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</si>
  <si>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</si>
  <si>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</si>
  <si>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</si>
  <si>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</si>
  <si>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</si>
  <si>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</si>
  <si>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</si>
  <si>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</si>
  <si>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</si>
  <si>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</si>
  <si>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</si>
  <si>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</si>
  <si>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</si>
  <si>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</si>
  <si>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</si>
  <si>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</si>
  <si>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</si>
  <si>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</si>
  <si>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</si>
  <si>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</si>
  <si>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</si>
  <si>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</si>
  <si>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</si>
  <si>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</si>
  <si>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</si>
  <si>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</si>
  <si>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</si>
  <si>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</si>
  <si>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</si>
  <si>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</si>
  <si>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</si>
  <si>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</si>
  <si>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</si>
  <si>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</si>
  <si>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</si>
  <si>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</si>
  <si>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</si>
  <si>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</si>
  <si>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</si>
  <si>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</si>
  <si>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</si>
  <si>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</si>
  <si>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</si>
  <si>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</si>
  <si>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</si>
  <si>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</si>
  <si>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</si>
  <si>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</si>
  <si>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</si>
  <si>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</si>
  <si>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</si>
  <si>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</si>
  <si>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</si>
  <si>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</si>
  <si>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</si>
  <si>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</si>
  <si>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</si>
  <si>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</si>
  <si>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</si>
  <si>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</si>
  <si>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</si>
  <si>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</si>
  <si>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</si>
  <si>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</si>
  <si>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</si>
  <si>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</si>
  <si>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</si>
  <si>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</si>
  <si>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</si>
  <si>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</si>
  <si>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</si>
  <si>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</si>
  <si>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</si>
  <si>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</si>
  <si>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</si>
  <si>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</si>
  <si>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</si>
  <si>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</si>
  <si>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</si>
  <si>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</si>
  <si>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</si>
  <si>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</si>
  <si>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</si>
  <si>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</si>
  <si>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</si>
  <si>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</si>
  <si>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</si>
  <si>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</si>
  <si>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</si>
  <si>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</si>
  <si>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</si>
  <si>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</si>
  <si>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</si>
  <si>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</si>
  <si>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</si>
  <si>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</si>
  <si>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</si>
  <si>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</si>
  <si>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</si>
  <si>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</si>
  <si>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</si>
  <si>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</si>
  <si>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</si>
  <si>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</si>
  <si>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</si>
  <si>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</si>
  <si>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</si>
  <si>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</si>
  <si>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</si>
  <si>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</si>
  <si>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</si>
  <si>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</si>
  <si>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</si>
  <si>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</si>
  <si>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</si>
  <si>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</si>
  <si>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</si>
  <si>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</si>
  <si>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</si>
  <si>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</si>
  <si>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</si>
  <si>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</si>
  <si>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</si>
  <si>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</si>
  <si>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</si>
  <si>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</si>
  <si>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</si>
  <si>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</si>
  <si>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</si>
  <si>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</si>
  <si>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</si>
  <si>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</si>
  <si>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</si>
  <si>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</si>
  <si>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</si>
  <si>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</si>
  <si>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</si>
  <si>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</si>
  <si>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</si>
  <si>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</si>
  <si>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</si>
  <si>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</si>
  <si>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</si>
  <si>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</si>
  <si>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</si>
  <si>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</si>
  <si>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</si>
  <si>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</si>
  <si>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</si>
  <si>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</si>
  <si>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</si>
  <si>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</si>
  <si>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</si>
  <si>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</si>
  <si>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</si>
  <si>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</si>
  <si>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</si>
  <si>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</si>
  <si>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</si>
  <si>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</si>
  <si>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</si>
  <si>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</si>
  <si>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</si>
  <si>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</si>
  <si>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</si>
  <si>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</si>
  <si>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</si>
  <si>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</si>
  <si>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</si>
  <si>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</si>
  <si>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</si>
  <si>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</si>
  <si>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</si>
  <si>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</si>
  <si>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</si>
  <si>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</si>
  <si>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</si>
  <si>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</si>
  <si>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</si>
  <si>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</si>
  <si>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</si>
  <si>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</si>
  <si>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</si>
  <si>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</si>
  <si>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</si>
  <si>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</si>
  <si>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</si>
  <si>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</si>
  <si>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</si>
  <si>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</si>
  <si>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</si>
  <si>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</si>
  <si>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</si>
  <si>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</si>
  <si>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</si>
  <si>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</si>
  <si>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</si>
  <si>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</si>
  <si>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</si>
  <si>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</si>
  <si>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</si>
  <si>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</si>
  <si>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</si>
  <si>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</si>
  <si>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</si>
  <si>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</si>
  <si>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</si>
  <si>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</si>
  <si>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</si>
  <si>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</si>
  <si>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</si>
  <si>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</si>
  <si>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</si>
  <si>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</si>
  <si>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</si>
  <si>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</si>
  <si>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</si>
  <si>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</si>
  <si>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</si>
  <si>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</si>
  <si>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</si>
  <si>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</si>
  <si>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</si>
  <si>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</si>
  <si>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</si>
  <si>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</si>
  <si>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</si>
  <si>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</si>
  <si>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</si>
  <si>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</si>
  <si>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</si>
  <si>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</si>
  <si>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</si>
  <si>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</si>
  <si>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</si>
  <si>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</si>
  <si>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</si>
  <si>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</si>
  <si>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</si>
  <si>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</si>
  <si>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</si>
  <si>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</si>
  <si>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</si>
  <si>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</si>
  <si>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</si>
  <si>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</si>
  <si>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</si>
  <si>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</si>
  <si>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</si>
  <si>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</si>
  <si>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</si>
  <si>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</si>
  <si>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</si>
  <si>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</si>
  <si>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</si>
  <si>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</si>
  <si>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</si>
  <si>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</si>
  <si>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</si>
  <si>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</si>
  <si>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</si>
  <si>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</si>
  <si>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</si>
  <si>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</si>
  <si>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</si>
  <si>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</si>
  <si>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</si>
  <si>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</si>
  <si>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</si>
  <si>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</si>
  <si>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</si>
  <si>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</si>
  <si>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</si>
  <si>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</si>
  <si>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</si>
  <si>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</si>
  <si>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</si>
  <si>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</si>
  <si>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</si>
  <si>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</si>
  <si>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</si>
  <si>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</si>
  <si>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</si>
  <si>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</si>
  <si>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</si>
  <si>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</si>
  <si>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</si>
  <si>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</si>
  <si>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</si>
  <si>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</si>
  <si>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</si>
  <si>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</si>
  <si>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</si>
  <si>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</si>
  <si>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</si>
  <si>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</si>
  <si>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</si>
  <si>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</si>
  <si>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</si>
  <si>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</si>
  <si>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</si>
  <si>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</si>
  <si>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</si>
  <si>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</si>
  <si>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</si>
  <si>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</si>
  <si>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</si>
  <si>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</si>
  <si>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</si>
  <si>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</si>
  <si>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</si>
  <si>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</si>
  <si>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</si>
  <si>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</si>
  <si>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</si>
  <si>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</si>
  <si>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</si>
  <si>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</si>
  <si>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</si>
  <si>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</si>
  <si>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</si>
  <si>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</si>
  <si>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</si>
  <si>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</si>
  <si>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</si>
  <si>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</si>
  <si>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</si>
  <si>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</si>
  <si>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</si>
  <si>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</si>
  <si>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</si>
  <si>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</si>
  <si>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</si>
  <si>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</si>
  <si>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</si>
  <si>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</si>
  <si>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</si>
  <si>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</si>
  <si>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</si>
  <si>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</si>
  <si>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</si>
  <si>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</si>
  <si>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</si>
  <si>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</si>
  <si>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</si>
  <si>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</si>
  <si>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</si>
  <si>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</si>
  <si>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</si>
  <si>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</si>
  <si>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</si>
  <si>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</si>
  <si>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</si>
  <si>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</si>
  <si>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</si>
  <si>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</si>
  <si>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</si>
  <si>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</si>
  <si>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</si>
  <si>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</si>
  <si>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</si>
  <si>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</si>
  <si>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</si>
  <si>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</si>
  <si>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</si>
  <si>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</si>
  <si>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</si>
  <si>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</si>
  <si>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</si>
  <si>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</si>
  <si>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</si>
  <si>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</si>
  <si>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</si>
  <si>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</si>
  <si>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</si>
  <si>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</si>
  <si>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</si>
  <si>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</si>
  <si>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</si>
  <si>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</si>
  <si>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</si>
  <si>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</si>
  <si>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</si>
  <si>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</si>
  <si>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</si>
  <si>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</si>
  <si>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</si>
  <si>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</si>
  <si>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</si>
  <si>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</si>
  <si>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</si>
  <si>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</si>
  <si>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</si>
  <si>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</si>
  <si>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</si>
  <si>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</si>
  <si>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</si>
  <si>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</si>
  <si>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</si>
  <si>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</si>
  <si>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</si>
  <si>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</si>
  <si>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</si>
  <si>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</si>
  <si>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</si>
  <si>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</si>
  <si>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</si>
  <si>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</si>
  <si>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</si>
  <si>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</si>
  <si>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</si>
  <si>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</si>
  <si>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</si>
  <si>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</si>
  <si>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</si>
  <si>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</si>
  <si>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</si>
  <si>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</si>
  <si>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</si>
  <si>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</si>
  <si>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</si>
  <si>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</si>
  <si>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</si>
  <si>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</si>
  <si>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</si>
  <si>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</si>
  <si>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</si>
  <si>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</si>
  <si>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</si>
  <si>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</si>
  <si>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</si>
  <si>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</si>
  <si>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</si>
  <si>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</si>
  <si>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</si>
  <si>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</si>
  <si>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</si>
  <si>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</si>
  <si>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</si>
  <si>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</si>
  <si>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</si>
  <si>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</si>
  <si>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</si>
  <si>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</si>
  <si>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</si>
  <si>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</si>
  <si>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</si>
  <si>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</si>
  <si>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</si>
  <si>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</si>
  <si>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</si>
  <si>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</si>
  <si>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</si>
  <si>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</si>
  <si>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</si>
  <si>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</si>
  <si>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</si>
  <si>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</si>
  <si>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</si>
  <si>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</si>
  <si>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</si>
  <si>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</si>
  <si>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</si>
  <si>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</si>
  <si>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</si>
  <si>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</si>
  <si>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</si>
  <si>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</si>
  <si>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</si>
  <si>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</si>
  <si>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</si>
  <si>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</si>
  <si>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</si>
  <si>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</si>
  <si>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</si>
  <si>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</si>
  <si>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</si>
  <si>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</si>
  <si>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</si>
  <si>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</si>
  <si>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</si>
  <si>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</si>
  <si>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</si>
  <si>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</si>
  <si>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</si>
  <si>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</si>
  <si>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</si>
  <si>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</si>
  <si>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</si>
  <si>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</si>
  <si>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</si>
  <si>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</si>
  <si>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</si>
  <si>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</si>
  <si>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</si>
  <si>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</si>
  <si>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</si>
  <si>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</si>
  <si>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</si>
  <si>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</si>
  <si>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</si>
  <si>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</si>
  <si>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</si>
  <si>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</si>
  <si>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</si>
  <si>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</si>
  <si>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</si>
  <si>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</si>
  <si>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</si>
  <si>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</si>
  <si>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</si>
  <si>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</si>
  <si>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</si>
  <si>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</si>
  <si>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</si>
  <si>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</si>
  <si>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</si>
  <si>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</si>
  <si>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</si>
  <si>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</si>
  <si>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</si>
  <si>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</si>
  <si>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</si>
  <si>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</si>
  <si>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</si>
  <si>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</si>
  <si>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</si>
  <si>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</si>
  <si>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</si>
  <si>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</si>
  <si>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</si>
  <si>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</si>
  <si>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</si>
  <si>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</si>
  <si>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</si>
  <si>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</si>
  <si>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</si>
  <si>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</si>
  <si>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</si>
  <si>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</si>
  <si>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</si>
  <si>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</si>
  <si>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</si>
  <si>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</si>
  <si>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</si>
  <si>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</si>
  <si>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</si>
  <si>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</si>
  <si>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</si>
  <si>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</si>
  <si>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</si>
  <si>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</si>
  <si>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</si>
  <si>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</si>
  <si>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</si>
  <si>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</si>
  <si>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</si>
  <si>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</si>
  <si>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</si>
  <si>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</si>
  <si>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</si>
  <si>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</si>
  <si>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</si>
  <si>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</si>
  <si>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</si>
  <si>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</si>
  <si>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</si>
  <si>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</si>
  <si>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</si>
  <si>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</si>
  <si>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</si>
  <si>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</si>
  <si>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</si>
  <si>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</si>
  <si>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</si>
  <si>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</si>
  <si>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</si>
  <si>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</si>
  <si>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</si>
  <si>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</si>
  <si>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</si>
  <si>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</si>
  <si>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</si>
  <si>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</si>
  <si>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</si>
  <si>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</si>
  <si>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</si>
  <si>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</si>
  <si>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</si>
  <si>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</si>
  <si>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</si>
  <si>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</si>
  <si>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</si>
  <si>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</si>
  <si>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</si>
  <si>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</si>
  <si>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</si>
  <si>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</si>
  <si>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</si>
  <si>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</si>
  <si>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</si>
  <si>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</si>
  <si>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</si>
  <si>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</si>
  <si>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</si>
  <si>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</si>
  <si>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</si>
  <si>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</si>
  <si>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</si>
  <si>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</si>
  <si>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</si>
  <si>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</si>
  <si>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</si>
  <si>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</si>
  <si>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</si>
  <si>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</si>
  <si>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</si>
  <si>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</si>
  <si>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</si>
  <si>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</si>
  <si>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</si>
  <si>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</si>
  <si>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</si>
  <si>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</si>
  <si>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</si>
  <si>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</si>
  <si>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</si>
  <si>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</si>
  <si>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</si>
  <si>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</si>
  <si>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</si>
  <si>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</si>
  <si>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</si>
  <si>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</si>
  <si>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</si>
  <si>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</si>
  <si>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</si>
  <si>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</si>
  <si>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</si>
  <si>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</si>
  <si>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</si>
  <si>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</si>
  <si>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</si>
  <si>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</si>
  <si>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</si>
  <si>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</si>
  <si>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</si>
  <si>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</si>
  <si>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</si>
  <si>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</si>
  <si>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</si>
  <si>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</si>
  <si>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</si>
  <si>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</si>
  <si>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</si>
  <si>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</si>
  <si>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</si>
  <si>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</si>
  <si>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</si>
  <si>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</si>
  <si>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</si>
  <si>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</si>
  <si>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</si>
  <si>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</si>
  <si>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</si>
  <si>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</si>
  <si>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</si>
  <si>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</si>
  <si>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</si>
  <si>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</si>
  <si>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</si>
  <si>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</si>
  <si>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</si>
  <si>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</si>
  <si>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</si>
  <si>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</si>
  <si>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</si>
  <si>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</si>
  <si>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</si>
  <si>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</si>
  <si>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</si>
  <si>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</si>
  <si>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</si>
  <si>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</si>
  <si>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</si>
  <si>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</si>
  <si>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</si>
  <si>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</si>
  <si>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</si>
  <si>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</si>
  <si>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</si>
  <si>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</si>
  <si>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</si>
  <si>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</si>
  <si>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</si>
  <si>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</si>
  <si>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</si>
  <si>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</si>
  <si>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</si>
  <si>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</si>
  <si>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</si>
  <si>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</si>
  <si>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</si>
  <si>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</si>
  <si>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</si>
  <si>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</si>
  <si>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</si>
  <si>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</si>
  <si>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</si>
  <si>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</si>
  <si>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</si>
  <si>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</si>
  <si>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</si>
  <si>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</si>
  <si>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</si>
  <si>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</si>
  <si>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</si>
  <si>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</si>
  <si>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</si>
  <si>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</si>
  <si>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</si>
  <si>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</si>
  <si>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</si>
  <si>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</si>
  <si>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</si>
  <si>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</si>
  <si>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</si>
  <si>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</si>
  <si>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</si>
  <si>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</si>
  <si>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</si>
  <si>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</si>
  <si>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</si>
  <si>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</si>
  <si>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</si>
  <si>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</si>
  <si>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</si>
  <si>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</si>
  <si>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</si>
  <si>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</si>
  <si>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</si>
  <si>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</si>
  <si>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</si>
  <si>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</si>
  <si>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</si>
  <si>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</si>
  <si>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</si>
  <si>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</si>
  <si>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</si>
  <si>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</si>
  <si>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</si>
  <si>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</si>
  <si>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</si>
  <si>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</si>
  <si>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</si>
  <si>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</si>
  <si>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</si>
  <si>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</si>
  <si>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</si>
  <si>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</si>
  <si>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</si>
  <si>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</si>
  <si>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</si>
  <si>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</si>
  <si>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</si>
  <si>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</si>
  <si>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</si>
  <si>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</si>
  <si>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</si>
  <si>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</si>
  <si>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</si>
  <si>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</si>
  <si>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</si>
  <si>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</si>
  <si>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</si>
  <si>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</si>
  <si>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</si>
  <si>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</si>
  <si>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</si>
  <si>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</si>
  <si>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</si>
  <si>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</si>
  <si>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</si>
  <si>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</si>
  <si>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</si>
  <si>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</si>
  <si>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</si>
  <si>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</si>
  <si>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</si>
  <si>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</si>
  <si>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</si>
  <si>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</si>
  <si>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</si>
  <si>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</si>
  <si>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</si>
  <si>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</si>
  <si>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</si>
  <si>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</si>
  <si>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</si>
  <si>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</si>
  <si>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</si>
  <si>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</si>
  <si>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</si>
  <si>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</si>
  <si>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</si>
  <si>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</si>
  <si>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</si>
  <si>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</si>
  <si>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</si>
  <si>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</si>
  <si>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</si>
  <si>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</si>
  <si>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</si>
  <si>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</si>
  <si>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</si>
  <si>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</si>
  <si>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</si>
  <si>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</si>
  <si>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</si>
  <si>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</si>
  <si>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</si>
  <si>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</si>
  <si>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</si>
  <si>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</si>
  <si>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</si>
  <si>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</si>
  <si>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</si>
  <si>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</si>
  <si>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</si>
  <si>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</si>
  <si>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</si>
  <si>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</si>
  <si>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</si>
  <si>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</si>
  <si>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</si>
  <si>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</si>
  <si>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</si>
  <si>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</si>
  <si>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</si>
  <si>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</si>
  <si>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</si>
  <si>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</si>
  <si>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</si>
  <si>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</si>
  <si>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</si>
  <si>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</si>
  <si>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</si>
  <si>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</si>
  <si>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</si>
  <si>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</si>
  <si>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</si>
  <si>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</si>
  <si>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</si>
  <si>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</si>
  <si>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</si>
  <si>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</si>
  <si>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</si>
  <si>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</si>
  <si>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</si>
  <si>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</si>
  <si>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</si>
  <si>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</si>
  <si>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</si>
  <si>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</si>
  <si>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</si>
  <si>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</si>
  <si>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</si>
  <si>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</si>
  <si>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</si>
  <si>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</si>
  <si>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</si>
  <si>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</si>
  <si>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</si>
  <si>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</si>
  <si>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</si>
  <si>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</si>
  <si>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</si>
  <si>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</si>
  <si>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</si>
  <si>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</si>
  <si>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</si>
  <si>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</si>
  <si>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</si>
  <si>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</si>
  <si>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</si>
  <si>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</si>
  <si>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</si>
  <si>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</si>
  <si>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</si>
  <si>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</si>
  <si>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</si>
  <si>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</si>
  <si>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</si>
  <si>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</si>
  <si>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</si>
  <si>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</si>
  <si>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</si>
  <si>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</si>
  <si>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</si>
  <si>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</si>
  <si>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</si>
  <si>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</si>
  <si>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</si>
  <si>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</si>
  <si>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</si>
  <si>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</si>
  <si>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</si>
  <si>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</si>
  <si>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</si>
  <si>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</si>
  <si>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</si>
  <si>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</si>
  <si>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</si>
  <si>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</si>
  <si>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</si>
  <si>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</si>
  <si>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</si>
  <si>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</si>
  <si>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</si>
  <si>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</si>
  <si>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</si>
  <si>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</si>
  <si>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</si>
  <si>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</si>
  <si>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</si>
  <si>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</si>
  <si>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</si>
  <si>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</si>
  <si>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</si>
  <si>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</si>
  <si>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</si>
  <si>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</si>
  <si>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</si>
  <si>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</si>
  <si>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</si>
  <si>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</si>
  <si>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</si>
  <si>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</si>
  <si>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</si>
  <si>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</si>
  <si>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</si>
  <si>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</si>
  <si>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</si>
  <si>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</si>
  <si>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</si>
  <si>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</si>
  <si>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</si>
  <si>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</si>
  <si>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</si>
  <si>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</si>
  <si>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</si>
  <si>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</si>
  <si>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</si>
  <si>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</si>
  <si>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</si>
  <si>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</si>
  <si>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</si>
  <si>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</si>
  <si>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</si>
  <si>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</si>
  <si>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</si>
  <si>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</si>
  <si>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</si>
  <si>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</si>
  <si>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</si>
  <si>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</si>
  <si>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</si>
  <si>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</si>
  <si>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</si>
  <si>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</si>
  <si>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</si>
  <si>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</si>
  <si>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</si>
  <si>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</si>
  <si>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</si>
  <si>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</si>
  <si>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</si>
  <si>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</si>
  <si>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</si>
  <si>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</si>
  <si>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</si>
  <si>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</si>
  <si>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</si>
  <si>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</si>
  <si>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</si>
  <si>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</si>
  <si>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</si>
  <si>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</si>
  <si>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</si>
  <si>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</si>
  <si>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</si>
  <si>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</si>
  <si>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</si>
  <si>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</si>
  <si>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</si>
  <si>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</si>
  <si>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</si>
  <si>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</si>
  <si>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</si>
  <si>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</si>
  <si>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</si>
  <si>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</si>
  <si>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</si>
  <si>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</si>
  <si>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</si>
  <si>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</si>
  <si>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</si>
  <si>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</si>
  <si>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</si>
  <si>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</si>
  <si>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</si>
  <si>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</si>
  <si>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</si>
  <si>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</si>
  <si>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</si>
  <si>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</si>
  <si>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</si>
  <si>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</si>
  <si>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</si>
  <si>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</si>
  <si>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</si>
  <si>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</si>
  <si>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</si>
  <si>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</si>
  <si>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</si>
  <si>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</si>
  <si>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</si>
  <si>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</si>
  <si>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</si>
  <si>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</si>
  <si>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</si>
  <si>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</si>
  <si>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</si>
  <si>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</si>
  <si>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</si>
  <si>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</si>
  <si>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</si>
  <si>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</si>
  <si>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</si>
  <si>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</si>
  <si>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</si>
  <si>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</si>
  <si>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</si>
  <si>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</si>
  <si>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</si>
  <si>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</si>
  <si>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</si>
  <si>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</si>
  <si>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</si>
  <si>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</si>
  <si>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</si>
  <si>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</si>
  <si>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</si>
  <si>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</si>
  <si>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</si>
  <si>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</si>
  <si>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</si>
  <si>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</si>
  <si>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</si>
  <si>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</si>
  <si>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</si>
  <si>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</si>
  <si>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</si>
  <si>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</si>
  <si>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</si>
  <si>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</si>
  <si>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</si>
  <si>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</si>
  <si>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</si>
  <si>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</si>
  <si>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</si>
  <si>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</si>
  <si>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</si>
  <si>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</si>
  <si>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</si>
  <si>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</si>
  <si>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</si>
  <si>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</si>
  <si>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</si>
  <si>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</si>
  <si>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</si>
  <si>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</si>
  <si>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</si>
  <si>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</si>
  <si>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</si>
  <si>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</si>
  <si>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</si>
  <si>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</si>
  <si>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</si>
  <si>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</si>
  <si>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</si>
  <si>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</si>
  <si>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</si>
  <si>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</si>
  <si>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</si>
  <si>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</si>
  <si>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</si>
  <si>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</si>
  <si>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</si>
  <si>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</si>
  <si>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</si>
  <si>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</si>
  <si>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</si>
  <si>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</si>
  <si>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</si>
  <si>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</si>
  <si>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</si>
  <si>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</si>
  <si>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</si>
  <si>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</si>
  <si>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</si>
  <si>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</si>
  <si>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</si>
  <si>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</si>
  <si>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</si>
  <si>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</si>
  <si>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</si>
  <si>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</si>
  <si>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</si>
  <si>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</si>
  <si>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</si>
  <si>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</si>
  <si>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</si>
  <si>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</si>
  <si>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</si>
  <si>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</si>
  <si>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</si>
  <si>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</si>
  <si>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</si>
  <si>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</si>
  <si>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</si>
  <si>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</si>
  <si>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</si>
  <si>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</si>
  <si>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</si>
  <si>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</si>
  <si>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</si>
  <si>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</si>
  <si>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</si>
  <si>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</si>
  <si>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</si>
  <si>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</si>
  <si>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</si>
  <si>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</si>
  <si>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</si>
  <si>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</si>
  <si>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</si>
  <si>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</si>
  <si>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</si>
  <si>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</si>
  <si>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</si>
  <si>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</si>
  <si>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</si>
  <si>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</si>
  <si>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</si>
  <si>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</si>
  <si>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</si>
  <si>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</si>
  <si>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</si>
  <si>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</si>
  <si>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</si>
  <si>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</si>
  <si>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</si>
  <si>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</si>
  <si>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</si>
  <si>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</si>
  <si>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</si>
  <si>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</si>
  <si>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</si>
  <si>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</si>
  <si>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</si>
  <si>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</si>
  <si>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</si>
  <si>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</si>
  <si>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</si>
  <si>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</si>
  <si>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</si>
  <si>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</si>
  <si>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</si>
  <si>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</si>
  <si>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</si>
  <si>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</si>
  <si>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</si>
  <si>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</si>
  <si>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</si>
  <si>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</si>
  <si>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</si>
  <si>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</si>
  <si>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</si>
  <si>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</si>
  <si>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</si>
  <si>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</si>
  <si>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</si>
  <si>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</si>
  <si>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</si>
  <si>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</si>
  <si>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</si>
  <si>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</si>
  <si>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</si>
  <si>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</si>
  <si>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</si>
  <si>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</si>
  <si>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</si>
  <si>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</si>
  <si>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</si>
  <si>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</si>
  <si>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</si>
  <si>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</si>
  <si>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</si>
  <si>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</si>
  <si>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</si>
  <si>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</si>
  <si>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</si>
  <si>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</si>
  <si>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</si>
  <si>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</si>
  <si>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</si>
  <si>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</si>
  <si>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</si>
  <si>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</si>
  <si>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</si>
  <si>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</si>
  <si>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</si>
  <si>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</si>
  <si>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</si>
  <si>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</si>
  <si>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</si>
  <si>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</si>
  <si>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</si>
  <si>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</si>
  <si>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</si>
  <si>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</si>
  <si>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</si>
  <si>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</si>
  <si>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</si>
  <si>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</si>
  <si>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</si>
  <si>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</si>
  <si>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</si>
  <si>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</si>
  <si>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</si>
  <si>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</si>
  <si>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</si>
  <si>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</si>
  <si>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</si>
  <si>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</si>
  <si>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</si>
  <si>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</si>
  <si>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</si>
  <si>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</si>
  <si>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</si>
  <si>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</si>
  <si>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</si>
  <si>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</si>
  <si>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</si>
  <si>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</si>
  <si>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</si>
  <si>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</si>
  <si>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</si>
  <si>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</si>
  <si>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</si>
  <si>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</si>
  <si>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</si>
  <si>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</si>
  <si>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</si>
  <si>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</si>
  <si>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</si>
  <si>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</si>
  <si>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</si>
  <si>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</si>
  <si>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</si>
  <si>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</si>
  <si>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</si>
  <si>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</si>
  <si>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</si>
  <si>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</si>
  <si>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</si>
  <si>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</si>
  <si>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</si>
  <si>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</si>
  <si>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</si>
  <si>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</si>
  <si>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</si>
  <si>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</si>
  <si>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</si>
  <si>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</si>
  <si>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</si>
  <si>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</si>
  <si>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</si>
  <si>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</si>
  <si>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</si>
  <si>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</si>
  <si>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</si>
  <si>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</si>
  <si>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</si>
  <si>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</si>
  <si>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</si>
  <si>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</si>
  <si>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</si>
  <si>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</si>
  <si>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</si>
  <si>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</si>
  <si>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</si>
  <si>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</si>
  <si>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</si>
  <si>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</si>
  <si>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</si>
  <si>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</si>
  <si>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</si>
  <si>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</si>
  <si>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</si>
  <si>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</si>
  <si>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</si>
  <si>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</si>
  <si>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</si>
  <si>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</si>
  <si>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</si>
  <si>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</si>
  <si>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</si>
  <si>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</si>
  <si>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</si>
  <si>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</si>
  <si>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</si>
  <si>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</si>
  <si>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</si>
  <si>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</si>
  <si>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</si>
  <si>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</si>
  <si>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</si>
  <si>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</si>
  <si>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</si>
  <si>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</si>
  <si>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</si>
  <si>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</si>
  <si>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</si>
  <si>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</si>
  <si>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</si>
  <si>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</si>
  <si>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</si>
  <si>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</si>
  <si>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</si>
  <si>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</si>
  <si>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</si>
  <si>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</si>
  <si>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</si>
  <si>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</si>
  <si>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</si>
  <si>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</si>
  <si>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</si>
  <si>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</si>
  <si>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</si>
  <si>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</si>
  <si>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</si>
  <si>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</si>
  <si>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</si>
  <si>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</si>
  <si>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</si>
  <si>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</si>
  <si>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</si>
  <si>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</si>
  <si>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</si>
  <si>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</si>
  <si>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</si>
  <si>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</si>
  <si>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</si>
  <si>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</si>
  <si>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</si>
  <si>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</si>
  <si>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</si>
  <si>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</si>
  <si>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</si>
  <si>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</si>
  <si>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</si>
  <si>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</si>
  <si>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</si>
  <si>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</si>
  <si>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</si>
  <si>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</si>
  <si>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</si>
  <si>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</si>
  <si>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</si>
  <si>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</si>
  <si>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</si>
  <si>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</si>
  <si>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</si>
  <si>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</si>
  <si>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</si>
  <si>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</si>
  <si>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</si>
  <si>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</si>
  <si>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</si>
  <si>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</si>
  <si>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</si>
  <si>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</si>
  <si>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</si>
  <si>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</si>
  <si>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</si>
  <si>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</si>
  <si>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</si>
  <si>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</si>
  <si>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</si>
  <si>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</si>
  <si>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</si>
  <si>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</si>
  <si>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</si>
  <si>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</si>
  <si>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</si>
  <si>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</si>
  <si>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</si>
  <si>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</si>
  <si>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</si>
  <si>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</si>
  <si>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</si>
  <si>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</si>
  <si>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</si>
  <si>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</si>
  <si>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</si>
  <si>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</si>
  <si>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</si>
  <si>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</si>
  <si>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</si>
  <si>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</si>
  <si>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</si>
  <si>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</si>
  <si>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</si>
  <si>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</si>
  <si>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</si>
  <si>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</si>
  <si>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</si>
  <si>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</si>
  <si>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</si>
  <si>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</si>
  <si>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</si>
  <si>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</si>
  <si>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</si>
  <si>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</si>
  <si>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</si>
  <si>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</si>
  <si>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</si>
  <si>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</si>
  <si>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</si>
  <si>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</si>
  <si>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</si>
  <si>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</si>
  <si>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</si>
  <si>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</si>
  <si>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</si>
  <si>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</si>
  <si>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</si>
  <si>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</si>
  <si>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</si>
  <si>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</si>
  <si>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</si>
  <si>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</si>
  <si>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</si>
  <si>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</si>
  <si>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</si>
  <si>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</si>
  <si>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</si>
  <si>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</si>
  <si>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</si>
  <si>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</si>
  <si>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</si>
  <si>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</si>
  <si>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</si>
  <si>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</si>
  <si>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</si>
  <si>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</si>
  <si>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</si>
  <si>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</si>
  <si>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</si>
  <si>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</si>
  <si>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</si>
  <si>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</si>
  <si>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</si>
  <si>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</si>
  <si>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</si>
  <si>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</si>
  <si>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</si>
  <si>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</si>
  <si>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</si>
  <si>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</si>
  <si>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</si>
  <si>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</si>
  <si>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</si>
  <si>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</si>
  <si>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</si>
  <si>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</si>
  <si>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</si>
  <si>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</si>
  <si>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</si>
  <si>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</si>
  <si>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</si>
  <si>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</si>
  <si>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</si>
  <si>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</si>
  <si>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</si>
  <si>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</si>
  <si>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</si>
  <si>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</si>
  <si>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</si>
  <si>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</si>
  <si>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</si>
  <si>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</si>
  <si>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</si>
  <si>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</si>
  <si>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</si>
  <si>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</si>
  <si>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</si>
  <si>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</si>
  <si>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</si>
  <si>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</si>
  <si>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</si>
  <si>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</si>
  <si>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</si>
  <si>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</si>
  <si>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</si>
  <si>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</si>
  <si>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</si>
  <si>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</si>
  <si>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</si>
  <si>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</si>
  <si>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</si>
  <si>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</si>
  <si>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</si>
  <si>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</si>
  <si>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</si>
  <si>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</si>
  <si>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</si>
  <si>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</si>
  <si>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</si>
  <si>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</si>
  <si>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</si>
  <si>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</si>
  <si>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</si>
  <si>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</si>
  <si>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</si>
  <si>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</si>
  <si>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</si>
  <si>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</si>
  <si>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</si>
  <si>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</si>
  <si>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</si>
  <si>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</si>
  <si>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</si>
  <si>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</si>
  <si>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</si>
  <si>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</si>
  <si>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</si>
  <si>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</si>
  <si>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</si>
  <si>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</si>
  <si>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</si>
  <si>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</si>
  <si>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</si>
  <si>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</si>
  <si>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</si>
  <si>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</si>
  <si>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</si>
  <si>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</si>
  <si>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</si>
  <si>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</si>
  <si>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</si>
  <si>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</si>
  <si>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</si>
  <si>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</si>
  <si>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</si>
  <si>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</si>
  <si>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</si>
  <si>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</si>
  <si>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</si>
  <si>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</si>
  <si>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</si>
  <si>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</si>
  <si>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</si>
  <si>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</si>
  <si>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</si>
  <si>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</si>
  <si>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</si>
  <si>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</si>
  <si>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</si>
  <si>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</si>
  <si>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</si>
  <si>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</si>
  <si>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</si>
  <si>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</si>
  <si>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</si>
  <si>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</si>
  <si>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</si>
  <si>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</si>
  <si>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</si>
  <si>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</si>
  <si>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</si>
  <si>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</si>
  <si>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</si>
  <si>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</si>
  <si>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</si>
  <si>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</si>
  <si>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</si>
  <si>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</si>
  <si>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</si>
  <si>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</si>
  <si>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</si>
  <si>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</si>
  <si>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</si>
  <si>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</si>
  <si>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</si>
  <si>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</si>
  <si>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</si>
  <si>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</si>
  <si>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</si>
  <si>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</si>
  <si>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</si>
  <si>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</si>
  <si>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</si>
  <si>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</si>
  <si>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</si>
  <si>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</si>
  <si>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</si>
  <si>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</si>
  <si>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</si>
  <si>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</si>
  <si>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</si>
  <si>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</si>
  <si>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</si>
  <si>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</si>
  <si>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</si>
  <si>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</si>
  <si>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</si>
  <si>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</si>
  <si>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</si>
  <si>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</si>
  <si>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</si>
  <si>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</si>
  <si>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</si>
  <si>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</si>
  <si>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</si>
  <si>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</si>
  <si>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</si>
  <si>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</si>
  <si>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</si>
  <si>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</si>
  <si>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</si>
  <si>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</si>
  <si>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</si>
  <si>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</si>
  <si>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</si>
  <si>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</si>
  <si>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</si>
  <si>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</si>
  <si>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</si>
  <si>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</si>
  <si>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</si>
  <si>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</si>
  <si>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</si>
  <si>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</si>
  <si>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</si>
  <si>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</si>
  <si>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</si>
  <si>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</si>
  <si>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</si>
  <si>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</si>
  <si>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</si>
  <si>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</si>
  <si>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</si>
  <si>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</si>
  <si>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</si>
  <si>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</si>
  <si>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</si>
  <si>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</si>
  <si>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</si>
  <si>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</si>
  <si>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</si>
  <si>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</si>
  <si>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</si>
  <si>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</si>
  <si>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</si>
  <si>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</si>
  <si>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</si>
  <si>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</si>
  <si>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</si>
  <si>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</si>
  <si>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</si>
  <si>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</si>
  <si>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</si>
  <si>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</si>
  <si>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</si>
  <si>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</si>
  <si>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</si>
  <si>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</si>
  <si>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</si>
  <si>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</si>
  <si>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</si>
  <si>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</si>
  <si>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</si>
  <si>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</si>
  <si>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</si>
  <si>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</si>
  <si>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</si>
  <si>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</si>
  <si>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</si>
  <si>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</si>
  <si>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</si>
  <si>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</si>
  <si>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</si>
  <si>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</si>
  <si>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</si>
  <si>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</si>
  <si>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</si>
  <si>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</si>
  <si>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</si>
  <si>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</si>
  <si>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</si>
  <si>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</si>
  <si>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</si>
  <si>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</si>
  <si>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</si>
  <si>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</si>
  <si>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</si>
  <si>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</si>
  <si>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</si>
  <si>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</si>
  <si>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</si>
  <si>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</si>
  <si>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</si>
  <si>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</si>
  <si>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</si>
  <si>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</si>
  <si>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</si>
  <si>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</si>
  <si>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</si>
  <si>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</si>
  <si>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</si>
  <si>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</si>
  <si>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</si>
  <si>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</si>
  <si>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</si>
  <si>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</si>
  <si>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</si>
  <si>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</si>
  <si>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</si>
  <si>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</si>
  <si>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</si>
  <si>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</si>
  <si>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</si>
  <si>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</si>
  <si>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</si>
  <si>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</si>
  <si>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</si>
  <si>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</si>
  <si>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</si>
  <si>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</si>
  <si>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</si>
  <si>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</si>
  <si>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</si>
  <si>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</si>
  <si>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</si>
  <si>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</si>
  <si>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</si>
  <si>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</si>
  <si>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</si>
  <si>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</si>
  <si>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</si>
  <si>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</si>
  <si>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</si>
  <si>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</si>
  <si>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</si>
  <si>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</si>
  <si>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</si>
  <si>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</si>
  <si>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</si>
  <si>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</si>
  <si>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</si>
  <si>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</si>
  <si>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</si>
  <si>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</si>
  <si>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</si>
  <si>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</si>
  <si>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</si>
  <si>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</si>
  <si>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</si>
  <si>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</si>
  <si>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</si>
  <si>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</si>
  <si>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</si>
  <si>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</si>
  <si>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</si>
  <si>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</si>
  <si>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</si>
  <si>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</si>
  <si>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</si>
  <si>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</si>
  <si>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</si>
  <si>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</si>
  <si>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</si>
  <si>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</si>
  <si>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</si>
  <si>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</si>
  <si>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</si>
  <si>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</si>
  <si>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</si>
  <si>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</si>
  <si>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</si>
  <si>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</si>
  <si>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</si>
  <si>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</si>
  <si>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</si>
  <si>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</si>
  <si>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</si>
  <si>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</si>
  <si>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</si>
  <si>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</si>
  <si>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</si>
  <si>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</si>
  <si>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</si>
  <si>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</si>
  <si>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</si>
  <si>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</si>
  <si>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</si>
  <si>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</si>
  <si>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</si>
  <si>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</si>
  <si>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</si>
  <si>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</si>
  <si>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</si>
  <si>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</si>
  <si>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</si>
  <si>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</si>
  <si>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</si>
  <si>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</si>
  <si>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</si>
  <si>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</si>
  <si>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</si>
  <si>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</si>
  <si>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</si>
  <si>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</si>
  <si>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</si>
  <si>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</si>
  <si>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</si>
  <si>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</si>
  <si>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</si>
  <si>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</si>
  <si>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</si>
  <si>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</si>
  <si>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</si>
  <si>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</si>
  <si>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</si>
  <si>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</si>
  <si>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</si>
  <si>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</si>
  <si>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</si>
  <si>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</si>
  <si>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</si>
  <si>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</si>
  <si>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</si>
  <si>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</si>
  <si>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</si>
  <si>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</si>
  <si>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</si>
  <si>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</si>
  <si>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</si>
  <si>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</si>
  <si>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</si>
  <si>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</si>
  <si>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</si>
  <si>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</si>
  <si>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</si>
  <si>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</si>
  <si>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</si>
  <si>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</si>
  <si>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</si>
  <si>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</si>
  <si>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</si>
  <si>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</si>
  <si>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</si>
  <si>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</si>
  <si>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</si>
  <si>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</si>
  <si>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</si>
  <si>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</si>
  <si>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</si>
  <si>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</si>
  <si>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</si>
  <si>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</si>
  <si>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</si>
  <si>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</si>
  <si>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</si>
  <si>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</si>
  <si>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</si>
  <si>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</si>
  <si>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</si>
  <si>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</si>
  <si>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</si>
  <si>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</si>
  <si>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</si>
  <si>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</si>
  <si>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</si>
  <si>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</si>
  <si>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</si>
  <si>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</si>
  <si>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</si>
  <si>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</si>
  <si>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</si>
  <si>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</si>
  <si>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</si>
  <si>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</si>
  <si>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</si>
  <si>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</si>
  <si>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</si>
  <si>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</si>
  <si>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</si>
  <si>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</si>
  <si>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</si>
  <si>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</si>
  <si>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</si>
  <si>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</si>
  <si>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</si>
  <si>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</si>
  <si>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</si>
  <si>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</si>
  <si>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</si>
  <si>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</si>
  <si>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</si>
  <si>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</si>
  <si>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</si>
  <si>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</si>
  <si>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</si>
  <si>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</si>
  <si>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</si>
  <si>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</si>
  <si>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</si>
  <si>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</si>
  <si>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</si>
  <si>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</si>
  <si>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</si>
  <si>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</si>
  <si>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</si>
  <si>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</si>
  <si>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</si>
  <si>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</si>
  <si>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</si>
  <si>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</si>
  <si>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</si>
  <si>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</si>
  <si>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</si>
  <si>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</si>
  <si>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</si>
  <si>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</si>
  <si>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</si>
  <si>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</si>
  <si>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</si>
  <si>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</si>
  <si>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</si>
  <si>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</si>
  <si>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</si>
  <si>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</si>
  <si>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</si>
  <si>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</si>
  <si>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</si>
  <si>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</si>
  <si>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</si>
  <si>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</si>
  <si>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</si>
  <si>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</si>
  <si>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</si>
  <si>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</si>
  <si>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</si>
  <si>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</si>
  <si>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</si>
  <si>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</si>
  <si>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</si>
  <si>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</si>
  <si>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</si>
  <si>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</si>
  <si>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</si>
  <si>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</si>
  <si>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</si>
  <si>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</si>
  <si>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</si>
  <si>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</si>
  <si>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</si>
  <si>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</si>
  <si>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</si>
  <si>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</si>
  <si>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</si>
  <si>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</si>
  <si>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</si>
  <si>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</si>
  <si>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</si>
  <si>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</si>
  <si>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</si>
  <si>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</si>
  <si>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</si>
  <si>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</si>
  <si>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</si>
  <si>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</si>
  <si>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</si>
  <si>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</si>
  <si>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</si>
  <si>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</si>
  <si>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</si>
  <si>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</si>
  <si>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</si>
  <si>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</si>
  <si>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</si>
  <si>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</si>
  <si>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</si>
  <si>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</si>
  <si>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</si>
  <si>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</si>
  <si>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</si>
  <si>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</si>
  <si>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</si>
  <si>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</si>
  <si>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</si>
  <si>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</si>
  <si>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</si>
  <si>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</si>
  <si>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</si>
  <si>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</si>
  <si>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</si>
  <si>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</si>
  <si>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</si>
  <si>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</si>
  <si>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</si>
  <si>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</si>
  <si>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</si>
  <si>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</si>
  <si>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</si>
  <si>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</si>
  <si>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</si>
  <si>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</si>
  <si>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</si>
  <si>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</si>
  <si>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</si>
  <si>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</si>
  <si>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</si>
  <si>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</si>
  <si>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</si>
  <si>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</si>
  <si>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</si>
  <si>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</si>
  <si>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</si>
  <si>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</si>
  <si>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</si>
  <si>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</si>
  <si>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</si>
  <si>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</si>
  <si>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</si>
  <si>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</si>
  <si>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</si>
  <si>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</si>
  <si>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</si>
  <si>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</si>
  <si>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</si>
  <si>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</si>
  <si>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</si>
  <si>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</si>
  <si>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</si>
  <si>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</si>
  <si>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</si>
  <si>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</si>
  <si>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</si>
  <si>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</si>
  <si>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</si>
  <si>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</si>
  <si>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</si>
  <si>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</si>
  <si>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</si>
  <si>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</si>
  <si>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</si>
  <si>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</si>
  <si>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</si>
  <si>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</si>
  <si>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</si>
  <si>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</si>
  <si>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</si>
  <si>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</si>
  <si>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</si>
  <si>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</si>
  <si>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</si>
  <si>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</si>
  <si>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</si>
  <si>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</si>
  <si>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</si>
  <si>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</si>
  <si>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</si>
  <si>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</si>
  <si>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</si>
  <si>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</si>
  <si>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</si>
  <si>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</si>
  <si>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</si>
  <si>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</si>
  <si>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</si>
  <si>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</si>
  <si>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</si>
  <si>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</si>
  <si>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</si>
  <si>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</si>
  <si>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</si>
  <si>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</si>
  <si>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</si>
  <si>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</si>
  <si>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</si>
  <si>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</si>
  <si>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</si>
  <si>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</si>
  <si>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</si>
  <si>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</si>
  <si>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</si>
  <si>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</si>
  <si>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</si>
  <si>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</si>
  <si>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</si>
  <si>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</si>
  <si>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</si>
  <si>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</si>
  <si>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</si>
  <si>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</si>
  <si>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</si>
  <si>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</si>
  <si>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</si>
  <si>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</si>
  <si>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</si>
  <si>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</si>
  <si>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</si>
  <si>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</si>
  <si>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</si>
  <si>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</si>
  <si>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</si>
  <si>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</si>
  <si>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</si>
  <si>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</si>
  <si>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</si>
  <si>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</si>
  <si>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</si>
  <si>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</si>
  <si>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</si>
  <si>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</si>
  <si>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</si>
  <si>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</si>
  <si>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</si>
  <si>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</si>
  <si>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</si>
  <si>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</si>
  <si>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</si>
  <si>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</si>
  <si>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</si>
  <si>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</si>
  <si>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</si>
  <si>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</si>
  <si>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</si>
  <si>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</si>
  <si>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</si>
  <si>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</si>
  <si>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</si>
  <si>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</si>
  <si>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</si>
  <si>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</si>
  <si>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</si>
  <si>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</si>
  <si>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</si>
  <si>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</si>
  <si>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</si>
  <si>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</si>
  <si>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</si>
  <si>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</si>
  <si>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</si>
  <si>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</si>
  <si>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</si>
  <si>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</si>
  <si>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</si>
  <si>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</si>
  <si>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</si>
  <si>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</si>
  <si>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</si>
  <si>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</si>
  <si>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</si>
  <si>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</si>
  <si>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</si>
  <si>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</si>
  <si>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</si>
  <si>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</si>
  <si>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</si>
  <si>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</si>
  <si>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</si>
  <si>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</si>
  <si>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</si>
  <si>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</si>
  <si>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</si>
  <si>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</si>
  <si>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</si>
  <si>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</si>
  <si>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</si>
  <si>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</si>
  <si>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</si>
  <si>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</si>
  <si>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</si>
  <si>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</si>
  <si>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</si>
  <si>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</si>
  <si>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</si>
  <si>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</si>
  <si>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</si>
  <si>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</si>
  <si>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</si>
  <si>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</si>
  <si>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</si>
  <si>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</si>
  <si>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</si>
  <si>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</si>
  <si>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</si>
  <si>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</si>
  <si>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</si>
  <si>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</si>
  <si>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</si>
  <si>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</si>
  <si>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</si>
  <si>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</si>
  <si>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</si>
  <si>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</si>
  <si>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</si>
  <si>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</si>
  <si>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</si>
  <si>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</si>
  <si>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</si>
  <si>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</si>
  <si>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</si>
  <si>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</si>
  <si>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</si>
  <si>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</si>
  <si>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</si>
  <si>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</si>
  <si>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</si>
  <si>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</si>
  <si>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</si>
  <si>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</si>
  <si>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</si>
  <si>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</si>
  <si>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</si>
  <si>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</si>
  <si>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</si>
  <si>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</si>
  <si>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</si>
  <si>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</si>
  <si>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</si>
  <si>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</si>
  <si>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</si>
  <si>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</si>
  <si>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</si>
  <si>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</si>
  <si>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</si>
  <si>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</si>
  <si>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</si>
  <si>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</si>
  <si>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</si>
  <si>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</si>
  <si>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</si>
  <si>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</si>
  <si>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</si>
  <si>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</si>
  <si>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</si>
  <si>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</si>
  <si>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</si>
  <si>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</si>
  <si>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</si>
  <si>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</si>
  <si>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</si>
  <si>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</si>
  <si>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</si>
  <si>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</si>
  <si>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</si>
  <si>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</si>
  <si>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</si>
  <si>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</si>
  <si>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</si>
  <si>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</si>
  <si>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</si>
  <si>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</si>
  <si>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</si>
  <si>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</si>
  <si>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</si>
  <si>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</si>
  <si>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</si>
  <si>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</si>
  <si>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</si>
  <si>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</si>
  <si>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</si>
  <si>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</si>
  <si>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</si>
  <si>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</si>
  <si>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</si>
  <si>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</si>
  <si>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</si>
  <si>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</si>
  <si>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</si>
  <si>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</si>
  <si>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</si>
  <si>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</si>
  <si>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</si>
  <si>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</si>
  <si>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</si>
  <si>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</si>
  <si>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</si>
  <si>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</si>
  <si>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</si>
  <si>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</si>
  <si>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</si>
  <si>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</si>
  <si>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</si>
  <si>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</si>
  <si>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</si>
  <si>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</si>
  <si>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</si>
  <si>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</si>
  <si>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</si>
  <si>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</si>
  <si>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</si>
  <si>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</si>
  <si>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</si>
  <si>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</si>
  <si>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</si>
  <si>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</si>
  <si>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</si>
  <si>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</si>
  <si>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</si>
  <si>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</si>
  <si>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</si>
  <si>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</si>
  <si>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</si>
  <si>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</si>
  <si>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</si>
  <si>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</si>
  <si>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</si>
  <si>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</si>
  <si>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</si>
  <si>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</si>
  <si>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</si>
  <si>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</si>
  <si>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</si>
  <si>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</si>
  <si>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</si>
  <si>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</si>
  <si>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</si>
  <si>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</si>
  <si>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</si>
  <si>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</si>
  <si>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</si>
  <si>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</si>
  <si>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</si>
  <si>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</si>
  <si>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</si>
  <si>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</si>
  <si>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</si>
  <si>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</si>
  <si>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</si>
  <si>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</si>
  <si>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</si>
  <si>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</si>
  <si>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</si>
  <si>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</si>
  <si>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</si>
  <si>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</si>
  <si>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</si>
  <si>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</si>
  <si>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</si>
  <si>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</si>
  <si>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</si>
  <si>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</si>
  <si>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</si>
  <si>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</si>
  <si>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</si>
  <si>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</si>
  <si>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</si>
  <si>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</si>
  <si>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</si>
  <si>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</si>
  <si>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</si>
  <si>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</si>
  <si>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</si>
  <si>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</si>
  <si>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</si>
  <si>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</si>
  <si>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</si>
  <si>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</si>
  <si>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</si>
  <si>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</si>
  <si>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</si>
  <si>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</si>
  <si>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</si>
  <si>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</si>
  <si>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</si>
  <si>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</si>
  <si>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</si>
  <si>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</si>
  <si>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</si>
  <si>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</si>
  <si>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</si>
  <si>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</si>
  <si>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</si>
  <si>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</si>
  <si>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</si>
  <si>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</si>
  <si>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</si>
  <si>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</si>
  <si>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</si>
  <si>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</si>
  <si>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</si>
  <si>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</si>
  <si>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</si>
  <si>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</si>
  <si>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</si>
  <si>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</si>
  <si>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</si>
  <si>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</si>
  <si>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</si>
  <si>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</si>
  <si>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</si>
  <si>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</si>
  <si>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</si>
  <si>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</si>
  <si>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</si>
  <si>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</si>
  <si>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</si>
  <si>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</si>
  <si>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</si>
  <si>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</si>
  <si>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</si>
  <si>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</si>
  <si>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</si>
  <si>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</si>
  <si>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</si>
  <si>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</si>
  <si>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</si>
  <si>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</si>
  <si>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</si>
  <si>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</si>
  <si>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</si>
  <si>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</si>
  <si>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</si>
  <si>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</si>
  <si>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</si>
  <si>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</si>
  <si>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</si>
  <si>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</si>
  <si>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</si>
  <si>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</si>
  <si>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</si>
  <si>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</si>
  <si>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</si>
  <si>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</si>
  <si>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</si>
  <si>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</si>
  <si>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</si>
  <si>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</si>
  <si>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</si>
  <si>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</si>
  <si>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</si>
  <si>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</si>
  <si>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</si>
  <si>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</si>
  <si>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</si>
  <si>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</si>
  <si>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</si>
  <si>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</si>
  <si>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</si>
  <si>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</si>
  <si>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</si>
  <si>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</si>
  <si>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</si>
  <si>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</si>
  <si>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</si>
  <si>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</si>
  <si>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</si>
  <si>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</si>
  <si>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</si>
  <si>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</si>
  <si>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</si>
  <si>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</si>
  <si>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</si>
  <si>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</si>
  <si>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</si>
  <si>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</si>
  <si>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</si>
  <si>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</si>
  <si>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</si>
  <si>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</si>
  <si>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</si>
  <si>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</si>
  <si>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</si>
  <si>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</si>
  <si>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</si>
  <si>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</si>
  <si>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</si>
  <si>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</si>
  <si>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</si>
  <si>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</si>
  <si>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</si>
  <si>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</si>
  <si>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</si>
  <si>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</si>
  <si>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</si>
  <si>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</si>
  <si>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</si>
  <si>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</si>
  <si>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</si>
  <si>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</si>
  <si>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</si>
  <si>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</si>
  <si>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</si>
  <si>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</si>
  <si>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</si>
  <si>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</si>
  <si>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</si>
  <si>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</si>
  <si>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</si>
  <si>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</si>
  <si>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</si>
  <si>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</si>
  <si>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</si>
  <si>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</si>
  <si>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</si>
  <si>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</si>
  <si>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</si>
  <si>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</si>
  <si>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</si>
  <si>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</si>
  <si>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</si>
  <si>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</si>
  <si>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</si>
  <si>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</si>
  <si>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</si>
  <si>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</si>
  <si>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</si>
  <si>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</si>
  <si>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</si>
  <si>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</si>
  <si>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</si>
  <si>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</si>
  <si>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</si>
  <si>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</si>
  <si>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</si>
  <si>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</si>
  <si>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</si>
  <si>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</si>
  <si>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</si>
  <si>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</si>
  <si>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</si>
  <si>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</si>
  <si>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</si>
  <si>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</si>
  <si>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</si>
  <si>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</si>
  <si>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</si>
  <si>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</si>
  <si>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</si>
  <si>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</si>
  <si>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</si>
  <si>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</si>
  <si>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</si>
  <si>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</si>
  <si>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</si>
  <si>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</si>
  <si>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</si>
  <si>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</si>
  <si>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</si>
  <si>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</si>
  <si>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</si>
  <si>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</si>
  <si>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</si>
  <si>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</si>
  <si>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</si>
  <si>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</si>
  <si>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</si>
  <si>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</si>
  <si>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</si>
  <si>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</si>
  <si>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</si>
  <si>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</si>
  <si>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</si>
  <si>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</si>
  <si>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</si>
  <si>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</si>
  <si>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</si>
  <si>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</si>
  <si>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</si>
  <si>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</si>
  <si>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</si>
  <si>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</si>
  <si>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</si>
  <si>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</si>
  <si>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</si>
  <si>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</si>
  <si>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</si>
  <si>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</si>
  <si>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</si>
  <si>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</si>
  <si>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</si>
  <si>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</si>
  <si>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</si>
  <si>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</si>
  <si>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</si>
  <si>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</si>
  <si>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</si>
  <si>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</si>
  <si>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</si>
  <si>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</si>
  <si>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</si>
  <si>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</si>
  <si>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</si>
  <si>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</si>
  <si>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</si>
  <si>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</si>
  <si>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</si>
  <si>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</si>
  <si>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</si>
  <si>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</si>
  <si>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</si>
  <si>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</si>
  <si>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</si>
  <si>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</si>
  <si>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</si>
  <si>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</si>
  <si>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</si>
  <si>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</si>
  <si>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</si>
  <si>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</si>
  <si>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</si>
  <si>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</si>
  <si>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</si>
  <si>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</si>
  <si>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</si>
  <si>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</si>
  <si>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</si>
  <si>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</si>
  <si>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</si>
  <si>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</si>
  <si>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</si>
  <si>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</si>
  <si>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</si>
  <si>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</si>
  <si>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</si>
  <si>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</si>
  <si>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</si>
  <si>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</si>
  <si>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</si>
  <si>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</si>
  <si>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</si>
  <si>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</si>
  <si>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</si>
  <si>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</si>
  <si>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</si>
  <si>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</si>
  <si>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</si>
  <si>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</si>
  <si>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</si>
  <si>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</si>
  <si>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</si>
  <si>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</si>
  <si>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</si>
  <si>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</si>
  <si>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</si>
  <si>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</si>
  <si>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</si>
  <si>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</si>
  <si>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</si>
  <si>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</si>
  <si>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</si>
  <si>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</si>
  <si>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</si>
  <si>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</si>
  <si>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</si>
  <si>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</si>
  <si>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</si>
  <si>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</si>
  <si>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</si>
  <si>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</si>
  <si>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</si>
  <si>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</si>
  <si>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</si>
  <si>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</si>
  <si>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</si>
  <si>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</si>
  <si>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</si>
  <si>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</si>
  <si>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</si>
  <si>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</si>
  <si>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</si>
  <si>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</si>
  <si>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</si>
  <si>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</si>
  <si>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</si>
  <si>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</si>
  <si>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</si>
  <si>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</si>
  <si>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</si>
  <si>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</si>
  <si>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</si>
  <si>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</si>
  <si>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</si>
  <si>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</si>
  <si>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</si>
  <si>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</si>
  <si>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</si>
  <si>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</si>
  <si>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</si>
  <si>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</si>
  <si>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</si>
  <si>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</si>
  <si>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</si>
  <si>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</si>
  <si>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</si>
  <si>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</si>
  <si>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</si>
  <si>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</si>
  <si>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</si>
  <si>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</si>
  <si>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</si>
  <si>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</si>
  <si>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</si>
  <si>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</si>
  <si>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</si>
  <si>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</si>
  <si>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</si>
  <si>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</si>
  <si>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</si>
  <si>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</si>
  <si>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</si>
  <si>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</si>
  <si>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</si>
  <si>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</si>
  <si>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</si>
  <si>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</si>
  <si>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</si>
  <si>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</si>
  <si>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</si>
  <si>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</si>
  <si>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</si>
  <si>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</si>
  <si>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</si>
  <si>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</si>
  <si>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</si>
  <si>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</si>
  <si>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</si>
  <si>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</si>
  <si>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</si>
  <si>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</si>
  <si>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</si>
  <si>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</si>
  <si>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</si>
  <si>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</si>
  <si>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</si>
  <si>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</si>
  <si>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</si>
  <si>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</si>
  <si>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</si>
  <si>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</si>
  <si>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</si>
  <si>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</si>
  <si>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</si>
  <si>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</si>
  <si>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</si>
  <si>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</si>
  <si>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</si>
  <si>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</si>
  <si>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</si>
  <si>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</si>
  <si>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</si>
  <si>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</si>
  <si>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</si>
  <si>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</si>
  <si>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</si>
  <si>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</si>
  <si>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</si>
  <si>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</si>
  <si>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</si>
  <si>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</si>
  <si>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</si>
  <si>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</si>
  <si>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</si>
  <si>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</si>
  <si>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</si>
  <si>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</si>
  <si>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</si>
  <si>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</si>
  <si>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</si>
  <si>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</si>
  <si>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</si>
  <si>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</si>
  <si>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</si>
  <si>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</si>
  <si>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</si>
  <si>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</si>
  <si>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</si>
  <si>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</si>
  <si>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</si>
  <si>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</si>
  <si>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</si>
  <si>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</si>
  <si>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</si>
  <si>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</si>
  <si>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</si>
  <si>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</si>
  <si>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</si>
  <si>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</si>
  <si>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</si>
  <si>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</si>
  <si>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</si>
  <si>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</si>
  <si>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</si>
  <si>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</si>
  <si>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</si>
  <si>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</si>
  <si>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</si>
  <si>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</si>
  <si>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</si>
  <si>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</si>
  <si>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</si>
  <si>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</si>
  <si>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</si>
  <si>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</si>
  <si>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</si>
  <si>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</si>
  <si>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</si>
  <si>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</si>
  <si>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</si>
  <si>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</si>
  <si>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</si>
  <si>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</si>
  <si>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</si>
  <si>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</si>
  <si>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</si>
  <si>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</si>
  <si>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</si>
  <si>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</si>
  <si>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</si>
  <si>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</si>
  <si>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</si>
  <si>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</si>
  <si>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</si>
  <si>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</si>
  <si>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</si>
  <si>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</si>
  <si>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</si>
  <si>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</si>
  <si>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</si>
  <si>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</si>
  <si>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</si>
  <si>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</si>
  <si>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</si>
  <si>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</si>
  <si>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</si>
  <si>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</si>
  <si>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</si>
  <si>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</si>
  <si>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</si>
  <si>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</si>
  <si>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</si>
  <si>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</si>
  <si>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</si>
  <si>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</si>
  <si>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</si>
  <si>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</si>
  <si>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</si>
  <si>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</si>
  <si>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</si>
  <si>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</si>
  <si>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</si>
  <si>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</si>
  <si>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</si>
  <si>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</si>
  <si>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</si>
  <si>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</si>
  <si>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</si>
  <si>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</si>
  <si>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</si>
  <si>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</si>
  <si>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</si>
  <si>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</si>
  <si>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</si>
  <si>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</si>
  <si>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</si>
  <si>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</si>
  <si>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</si>
  <si>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</si>
  <si>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</si>
  <si>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</si>
  <si>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</si>
  <si>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</si>
  <si>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</si>
  <si>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</si>
  <si>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</si>
  <si>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</si>
  <si>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</si>
  <si>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</si>
  <si>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</si>
  <si>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</si>
  <si>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</si>
  <si>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</si>
  <si>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</si>
  <si>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</si>
  <si>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</si>
  <si>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</si>
  <si>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</si>
  <si>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</si>
  <si>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</si>
  <si>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</si>
  <si>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</si>
  <si>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</si>
  <si>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</si>
  <si>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</si>
  <si>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</si>
  <si>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</si>
  <si>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</si>
  <si>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</si>
  <si>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</si>
  <si>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</si>
  <si>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</si>
  <si>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</si>
  <si>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</si>
  <si>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</si>
  <si>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</si>
  <si>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</si>
  <si>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</si>
  <si>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</si>
  <si>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</si>
  <si>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</si>
  <si>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</si>
  <si>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</si>
  <si>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</si>
  <si>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</si>
  <si>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</si>
  <si>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</si>
  <si>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</si>
  <si>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</si>
  <si>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</si>
  <si>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</si>
  <si>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</si>
  <si>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</si>
  <si>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</si>
  <si>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</si>
  <si>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</si>
  <si>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</si>
  <si>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</si>
  <si>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</si>
  <si>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</si>
  <si>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</si>
  <si>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</si>
  <si>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</si>
  <si>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</si>
  <si>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</si>
  <si>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</si>
  <si>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</si>
  <si>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</si>
  <si>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</si>
  <si>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</si>
  <si>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</si>
  <si>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</si>
  <si>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</si>
  <si>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</si>
  <si>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</si>
  <si>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</si>
  <si>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</si>
  <si>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</si>
  <si>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</si>
  <si>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</si>
  <si>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</si>
  <si>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</si>
  <si>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</si>
  <si>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</si>
  <si>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</si>
  <si>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</si>
  <si>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</si>
  <si>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</si>
  <si>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</si>
  <si>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</si>
  <si>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</si>
  <si>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</si>
  <si>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</si>
  <si>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</si>
  <si>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</si>
  <si>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</si>
  <si>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</si>
  <si>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</si>
  <si>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</si>
  <si>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</si>
  <si>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</si>
  <si>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</si>
  <si>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</si>
  <si>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</si>
  <si>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</si>
  <si>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</si>
  <si>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</si>
  <si>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</si>
  <si>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</si>
  <si>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</si>
  <si>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</si>
  <si>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</si>
  <si>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</si>
  <si>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</si>
  <si>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</si>
  <si>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</si>
  <si>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</si>
  <si>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</si>
  <si>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</si>
  <si>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</si>
  <si>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</si>
  <si>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</si>
  <si>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</si>
  <si>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</si>
  <si>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</si>
  <si>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</si>
  <si>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</si>
  <si>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</si>
  <si>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</si>
  <si>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</si>
  <si>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</si>
  <si>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</si>
  <si>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</si>
  <si>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</si>
  <si>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</si>
  <si>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</si>
  <si>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</si>
  <si>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</si>
  <si>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</si>
  <si>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</si>
  <si>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</si>
  <si>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</si>
  <si>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</si>
  <si>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</si>
  <si>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</si>
  <si>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</si>
  <si>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</si>
  <si>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</si>
  <si>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</si>
  <si>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</si>
  <si>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</si>
  <si>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</si>
  <si>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</si>
  <si>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</si>
  <si>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</si>
  <si>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</si>
  <si>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</si>
  <si>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</si>
  <si>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</si>
  <si>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</si>
  <si>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</si>
  <si>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</si>
  <si>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</si>
  <si>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</si>
  <si>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</si>
  <si>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</si>
  <si>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</si>
  <si>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</si>
  <si>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</si>
  <si>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</si>
  <si>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</si>
  <si>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</si>
  <si>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</si>
  <si>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</si>
  <si>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</si>
  <si>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</si>
  <si>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</si>
  <si>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</si>
  <si>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</si>
  <si>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</si>
  <si>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</si>
  <si>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</si>
  <si>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</si>
  <si>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</si>
  <si>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</si>
  <si>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</si>
  <si>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</si>
  <si>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</si>
  <si>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</si>
  <si>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</si>
  <si>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</si>
  <si>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</si>
  <si>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</si>
  <si>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</si>
  <si>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</si>
  <si>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</si>
  <si>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</si>
  <si>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</si>
  <si>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</si>
  <si>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</si>
  <si>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</si>
  <si>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</si>
  <si>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</si>
  <si>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</si>
  <si>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</si>
  <si>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</si>
  <si>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</si>
  <si>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</si>
  <si>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</si>
  <si>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</si>
  <si>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</si>
  <si>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</si>
  <si>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</si>
  <si>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</si>
  <si>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</si>
  <si>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</si>
  <si>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</si>
  <si>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</si>
  <si>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</si>
  <si>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</si>
  <si>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</si>
  <si>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</si>
  <si>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</si>
  <si>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</si>
  <si>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</si>
  <si>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</si>
  <si>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</si>
  <si>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</si>
  <si>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</si>
  <si>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</si>
  <si>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</si>
  <si>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</si>
  <si>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</si>
  <si>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</si>
  <si>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</si>
  <si>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</si>
  <si>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</si>
  <si>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</si>
  <si>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</si>
  <si>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</si>
  <si>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</si>
  <si>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</si>
  <si>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</si>
  <si>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</si>
  <si>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</si>
  <si>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</si>
  <si>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</si>
  <si>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</si>
  <si>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</si>
  <si>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</si>
  <si>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</si>
  <si>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</si>
  <si>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</si>
  <si>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</si>
  <si>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</si>
  <si>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</si>
  <si>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</si>
  <si>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</si>
  <si>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</si>
  <si>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</si>
  <si>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</si>
  <si>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</si>
  <si>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</si>
  <si>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</si>
  <si>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</si>
  <si>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</si>
  <si>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</si>
  <si>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</si>
  <si>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</si>
  <si>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</si>
  <si>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</si>
  <si>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</si>
  <si>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</si>
  <si>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</si>
  <si>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</si>
  <si>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</si>
  <si>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</si>
  <si>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</si>
  <si>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</si>
  <si>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</si>
  <si>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</si>
  <si>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</si>
  <si>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</si>
  <si>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</si>
  <si>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</si>
  <si>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</si>
  <si>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</si>
  <si>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</si>
  <si>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</si>
  <si>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</si>
  <si>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</si>
  <si>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</si>
  <si>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</si>
  <si>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</si>
  <si>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</si>
  <si>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</si>
  <si>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</si>
  <si>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</si>
  <si>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</si>
  <si>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</si>
  <si>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</si>
  <si>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</si>
  <si>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</si>
  <si>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</si>
  <si>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</si>
  <si>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</si>
  <si>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</si>
  <si>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</si>
  <si>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</si>
  <si>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</si>
  <si>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</si>
  <si>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</si>
  <si>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</si>
  <si>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</si>
  <si>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</si>
  <si>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</si>
  <si>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</si>
  <si>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</si>
  <si>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</si>
  <si>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</si>
  <si>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</si>
  <si>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</si>
  <si>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</si>
  <si>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</si>
  <si>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</si>
  <si>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</si>
  <si>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</si>
  <si>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</si>
  <si>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</si>
  <si>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</si>
  <si>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</si>
  <si>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</si>
  <si>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</si>
  <si>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</si>
  <si>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</si>
  <si>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</si>
  <si>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</si>
  <si>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</si>
  <si>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</si>
  <si>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</si>
  <si>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</si>
  <si>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</si>
  <si>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</si>
  <si>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</si>
  <si>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</si>
  <si>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</si>
  <si>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</si>
  <si>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</si>
  <si>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</si>
  <si>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</si>
  <si>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</si>
  <si>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</si>
  <si>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</si>
  <si>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</si>
  <si>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</si>
  <si>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</si>
  <si>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</si>
  <si>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</si>
  <si>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</si>
  <si>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</si>
  <si>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</si>
  <si>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</si>
  <si>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</si>
  <si>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</si>
  <si>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</si>
  <si>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</si>
  <si>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</si>
  <si>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</si>
  <si>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</si>
  <si>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</si>
  <si>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</si>
  <si>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</si>
  <si>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</si>
  <si>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</si>
  <si>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</si>
  <si>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</si>
  <si>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</si>
  <si>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</si>
  <si>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</si>
  <si>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</si>
  <si>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</si>
  <si>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</si>
  <si>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</si>
  <si>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</si>
  <si>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</si>
  <si>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</si>
  <si>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</si>
  <si>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</si>
  <si>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</si>
  <si>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</si>
  <si>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</si>
  <si>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</si>
  <si>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</si>
  <si>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</si>
  <si>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</si>
  <si>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</si>
  <si>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</si>
  <si>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</si>
  <si>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</si>
  <si>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</si>
  <si>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</si>
  <si>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</si>
  <si>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</si>
  <si>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</si>
  <si>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</si>
  <si>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</si>
  <si>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</si>
  <si>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</si>
  <si>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</si>
  <si>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</si>
  <si>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</si>
  <si>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</si>
  <si>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</si>
  <si>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</si>
  <si>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</si>
  <si>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</si>
  <si>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</si>
  <si>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</si>
  <si>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</si>
  <si>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</si>
  <si>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</si>
  <si>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</si>
  <si>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</si>
  <si>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</si>
  <si>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</si>
  <si>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</si>
  <si>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</si>
  <si>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</si>
  <si>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</si>
  <si>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</si>
  <si>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</si>
  <si>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</si>
  <si>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</si>
  <si>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</si>
  <si>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</si>
  <si>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</si>
  <si>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</si>
  <si>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</si>
  <si>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</si>
  <si>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</si>
  <si>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</si>
  <si>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</si>
  <si>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</si>
  <si>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</si>
  <si>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</si>
  <si>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</si>
  <si>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</si>
  <si>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</si>
  <si>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</si>
  <si>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</si>
  <si>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</si>
  <si>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</si>
  <si>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</si>
  <si>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</si>
  <si>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</si>
  <si>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</si>
  <si>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</si>
  <si>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</si>
  <si>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</si>
  <si>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</si>
  <si>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</si>
  <si>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</si>
  <si>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</si>
  <si>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</si>
  <si>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</si>
  <si>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</si>
  <si>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</si>
  <si>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</si>
  <si>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</si>
  <si>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</si>
  <si>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</si>
  <si>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</si>
  <si>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</si>
  <si>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</si>
  <si>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</si>
  <si>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</si>
  <si>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</si>
  <si>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</si>
  <si>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</si>
  <si>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</si>
  <si>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</si>
  <si>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</si>
  <si>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</si>
  <si>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</si>
  <si>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</si>
  <si>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</si>
  <si>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</si>
  <si>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</si>
  <si>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</si>
  <si>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</si>
  <si>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</si>
  <si>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</si>
  <si>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</si>
  <si>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</si>
  <si>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</si>
  <si>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</si>
  <si>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</si>
  <si>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</si>
  <si>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</si>
  <si>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</si>
  <si>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</si>
  <si>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</si>
  <si>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</si>
  <si>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</si>
  <si>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</si>
  <si>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</si>
  <si>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</si>
  <si>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</si>
  <si>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</si>
  <si>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</si>
  <si>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</si>
  <si>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</si>
  <si>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</si>
  <si>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</si>
  <si>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</si>
  <si>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</si>
  <si>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</si>
  <si>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</si>
  <si>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</si>
  <si>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</si>
  <si>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</si>
  <si>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</si>
  <si>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</si>
  <si>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</si>
  <si>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</si>
  <si>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</si>
  <si>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</si>
  <si>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</si>
  <si>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</si>
  <si>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</si>
  <si>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</si>
  <si>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</si>
  <si>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</si>
  <si>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</si>
  <si>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</si>
  <si>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</si>
  <si>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</si>
  <si>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</si>
  <si>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</si>
  <si>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</si>
  <si>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</si>
  <si>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</si>
  <si>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</si>
  <si>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</si>
  <si>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</si>
  <si>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</si>
  <si>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</si>
  <si>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</si>
  <si>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</si>
  <si>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</si>
  <si>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</si>
  <si>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</si>
  <si>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</si>
  <si>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</si>
  <si>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</si>
  <si>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</si>
  <si>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</si>
  <si>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</si>
  <si>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</si>
  <si>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</si>
  <si>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</si>
  <si>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</si>
  <si>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</si>
  <si>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</si>
  <si>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</si>
  <si>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</si>
  <si>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</si>
  <si>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</si>
  <si>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</si>
  <si>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</si>
  <si>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</si>
  <si>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</si>
  <si>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</si>
  <si>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</si>
  <si>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</si>
  <si>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</si>
  <si>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</si>
  <si>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</si>
  <si>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</si>
  <si>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</si>
  <si>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</si>
  <si>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</si>
  <si>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</si>
  <si>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</si>
  <si>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</si>
  <si>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</si>
  <si>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</si>
  <si>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</si>
  <si>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</si>
  <si>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</si>
  <si>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</si>
  <si>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</si>
  <si>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</si>
  <si>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</si>
  <si>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</si>
  <si>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</si>
  <si>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</si>
  <si>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</si>
  <si>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</si>
  <si>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</si>
  <si>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</si>
  <si>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</si>
  <si>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</si>
  <si>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</si>
  <si>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</si>
  <si>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</si>
  <si>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</si>
  <si>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</si>
  <si>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</si>
  <si>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</si>
  <si>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</si>
  <si>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</si>
  <si>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</si>
  <si>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</si>
  <si>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</si>
  <si>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</si>
  <si>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</si>
  <si>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</si>
  <si>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</si>
  <si>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</si>
  <si>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</si>
  <si>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</si>
  <si>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</si>
  <si>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</si>
  <si>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</si>
  <si>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</si>
  <si>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</si>
  <si>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</si>
  <si>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</si>
  <si>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</si>
  <si>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</si>
  <si>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</si>
  <si>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</si>
  <si>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</si>
  <si>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</si>
  <si>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</si>
  <si>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</si>
  <si>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</si>
  <si>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</si>
  <si>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</si>
  <si>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</si>
  <si>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</si>
  <si>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</si>
  <si>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</si>
  <si>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</si>
  <si>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</si>
  <si>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</si>
  <si>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</si>
  <si>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</si>
  <si>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</si>
  <si>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</si>
  <si>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</si>
  <si>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</si>
  <si>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</si>
  <si>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</si>
  <si>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</si>
  <si>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</si>
  <si>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</si>
  <si>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</si>
  <si>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</si>
  <si>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</si>
  <si>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</si>
  <si>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</si>
  <si>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</si>
  <si>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</si>
  <si>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</si>
  <si>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</si>
  <si>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</si>
  <si>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</si>
  <si>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</si>
  <si>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</si>
  <si>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</si>
  <si>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</si>
  <si>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</si>
  <si>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</si>
  <si>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</si>
  <si>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</si>
  <si>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</si>
  <si>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</si>
  <si>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</si>
  <si>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</si>
  <si>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</si>
  <si>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</si>
  <si>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</si>
  <si>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</si>
  <si>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</si>
  <si>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</si>
  <si>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</si>
  <si>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</si>
  <si>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</si>
  <si>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</si>
  <si>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</si>
  <si>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</si>
  <si>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</si>
  <si>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</si>
  <si>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</si>
  <si>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</si>
  <si>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</si>
  <si>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</si>
  <si>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</si>
  <si>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</si>
  <si>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</si>
  <si>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</si>
  <si>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</si>
  <si>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</si>
  <si>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</si>
  <si>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</si>
  <si>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</si>
  <si>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</si>
  <si>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</si>
  <si>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</si>
  <si>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</si>
  <si>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</si>
  <si>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</si>
  <si>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</si>
  <si>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</si>
  <si>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</si>
  <si>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</si>
  <si>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</si>
  <si>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</si>
  <si>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</si>
  <si>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</si>
  <si>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</si>
  <si>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</si>
  <si>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</si>
  <si>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</si>
  <si>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</si>
  <si>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</si>
  <si>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</si>
  <si>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</si>
  <si>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</si>
  <si>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</si>
  <si>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</si>
  <si>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</si>
  <si>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</si>
  <si>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</si>
  <si>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</si>
  <si>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</si>
  <si>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</si>
  <si>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</si>
  <si>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</si>
  <si>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</si>
  <si>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</si>
  <si>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</si>
  <si>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</si>
  <si>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</si>
  <si>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</si>
  <si>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</si>
  <si>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</si>
  <si>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</si>
  <si>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</si>
  <si>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</si>
  <si>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</si>
  <si>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</si>
  <si>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</si>
  <si>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</si>
  <si>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</si>
  <si>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</si>
  <si>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</si>
  <si>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</si>
  <si>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</si>
  <si>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</si>
  <si>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</si>
  <si>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</si>
  <si>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</si>
  <si>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</si>
  <si>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</si>
  <si>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</si>
  <si>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</si>
  <si>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</si>
  <si>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</si>
  <si>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</si>
  <si>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</si>
  <si>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</si>
  <si>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</si>
  <si>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</si>
  <si>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</si>
  <si>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</si>
  <si>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</si>
  <si>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</si>
  <si>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</si>
  <si>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</si>
  <si>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</si>
  <si>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</si>
  <si>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</si>
  <si>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</si>
  <si>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</si>
  <si>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</si>
  <si>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</si>
  <si>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</si>
  <si>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</si>
  <si>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</si>
  <si>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</si>
  <si>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</si>
  <si>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</si>
  <si>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</si>
  <si>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</si>
  <si>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</si>
  <si>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</si>
  <si>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</si>
  <si>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</si>
  <si>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</si>
  <si>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</si>
  <si>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</si>
  <si>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</si>
  <si>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</si>
  <si>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</si>
  <si>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</si>
  <si>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</si>
  <si>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</si>
  <si>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</si>
  <si>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</si>
  <si>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</si>
  <si>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</si>
  <si>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</si>
  <si>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</si>
  <si>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</si>
  <si>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</si>
  <si>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</si>
  <si>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</si>
  <si>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</si>
  <si>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</si>
  <si>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</si>
  <si>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</si>
  <si>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</si>
  <si>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</si>
  <si>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</si>
  <si>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</si>
  <si>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</si>
  <si>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</si>
  <si>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</si>
  <si>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</si>
  <si>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</si>
  <si>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</si>
  <si>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</si>
  <si>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</si>
  <si>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</si>
  <si>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</si>
  <si>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</si>
  <si>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</si>
  <si>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</si>
  <si>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</si>
  <si>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</si>
  <si>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</si>
  <si>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</si>
  <si>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</si>
  <si>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</si>
  <si>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</si>
  <si>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</si>
  <si>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</si>
  <si>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</si>
  <si>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</si>
  <si>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</si>
  <si>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</si>
  <si>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</si>
  <si>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</si>
  <si>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</si>
  <si>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</si>
  <si>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</si>
  <si>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</si>
  <si>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</si>
  <si>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</si>
  <si>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</si>
  <si>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</si>
  <si>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</si>
  <si>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</si>
  <si>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</si>
  <si>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</si>
  <si>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</si>
  <si>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</si>
  <si>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</si>
  <si>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</si>
  <si>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</si>
  <si>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</si>
  <si>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</si>
  <si>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</si>
  <si>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</si>
  <si>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</si>
  <si>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</si>
  <si>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</si>
  <si>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</si>
  <si>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</si>
  <si>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</si>
  <si>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</si>
  <si>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</si>
  <si>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</si>
  <si>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</si>
  <si>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</si>
  <si>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</si>
  <si>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</si>
  <si>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</si>
  <si>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</si>
  <si>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</si>
  <si>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</si>
  <si>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</si>
  <si>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</si>
  <si>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</si>
  <si>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</si>
  <si>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</si>
  <si>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</si>
  <si>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</si>
  <si>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</si>
  <si>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</si>
  <si>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</si>
  <si>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</si>
  <si>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</si>
  <si>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</si>
  <si>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</si>
  <si>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</si>
  <si>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</si>
  <si>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</si>
  <si>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</si>
  <si>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</si>
  <si>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</si>
  <si>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</si>
  <si>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</si>
  <si>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</si>
  <si>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</si>
  <si>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</si>
  <si>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</si>
  <si>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</si>
  <si>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</si>
  <si>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</si>
  <si>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</si>
  <si>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</si>
  <si>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</si>
  <si>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</si>
  <si>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</si>
  <si>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</si>
  <si>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</si>
  <si>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</si>
  <si>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</si>
  <si>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</si>
  <si>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</si>
  <si>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</si>
  <si>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</si>
  <si>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</si>
  <si>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</si>
  <si>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</si>
  <si>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</si>
  <si>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</si>
  <si>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</si>
  <si>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</si>
  <si>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</si>
  <si>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</si>
  <si>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</si>
  <si>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</si>
  <si>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</si>
  <si>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</si>
  <si>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</si>
  <si>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</si>
  <si>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</si>
  <si>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</si>
  <si>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</si>
  <si>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</si>
  <si>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</si>
  <si>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</si>
  <si>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</si>
  <si>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</si>
  <si>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</si>
  <si>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</si>
  <si>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</si>
  <si>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</si>
  <si>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</si>
  <si>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</si>
  <si>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</si>
  <si>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</si>
  <si>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</si>
  <si>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</si>
  <si>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</si>
  <si>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</si>
  <si>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</si>
  <si>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</si>
  <si>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</si>
  <si>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</si>
  <si>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</si>
  <si>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</si>
  <si>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</si>
  <si>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</si>
  <si>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</si>
  <si>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</si>
  <si>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</si>
  <si>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</si>
  <si>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</si>
  <si>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</si>
  <si>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</si>
  <si>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</si>
  <si>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</si>
  <si>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</si>
  <si>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</si>
  <si>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</si>
  <si>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</si>
  <si>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</si>
  <si>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</si>
  <si>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</si>
  <si>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</si>
  <si>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</si>
  <si>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</si>
  <si>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</si>
  <si>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</si>
  <si>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</si>
  <si>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</si>
  <si>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</si>
  <si>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</si>
  <si>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</si>
  <si>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</si>
  <si>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</si>
  <si>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</si>
  <si>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</si>
  <si>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</si>
  <si>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</si>
  <si>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</si>
  <si>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</si>
  <si>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</si>
  <si>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</si>
  <si>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</si>
  <si>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</si>
  <si>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</si>
  <si>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</si>
  <si>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</si>
  <si>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</si>
  <si>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</si>
  <si>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</si>
  <si>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</si>
  <si>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</si>
  <si>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</si>
  <si>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</si>
  <si>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</si>
  <si>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</si>
  <si>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</si>
  <si>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</si>
  <si>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</si>
  <si>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</si>
  <si>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</si>
  <si>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</si>
  <si>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</si>
  <si>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</si>
  <si>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</si>
  <si>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</si>
  <si>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</si>
  <si>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</si>
  <si>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</si>
  <si>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</si>
  <si>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</si>
  <si>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</si>
  <si>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</si>
  <si>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</si>
  <si>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</si>
  <si>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</si>
  <si>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</si>
  <si>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</si>
  <si>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</si>
  <si>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</si>
  <si>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</si>
  <si>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</si>
  <si>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</si>
  <si>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</si>
  <si>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</si>
  <si>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</si>
  <si>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</si>
  <si>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</si>
  <si>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</si>
  <si>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</si>
  <si>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</si>
  <si>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</si>
  <si>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</si>
  <si>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</si>
  <si>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</si>
  <si>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</si>
  <si>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</si>
  <si>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</si>
  <si>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</si>
  <si>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</si>
  <si>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</si>
  <si>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</si>
  <si>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</si>
  <si>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</si>
  <si>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</si>
  <si>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</si>
  <si>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</si>
  <si>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</si>
  <si>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</si>
  <si>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</si>
  <si>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</si>
  <si>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</si>
  <si>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</si>
  <si>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</si>
  <si>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</si>
  <si>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</si>
  <si>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</si>
  <si>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</si>
  <si>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</si>
  <si>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</si>
  <si>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</si>
  <si>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</si>
  <si>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</si>
  <si>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</si>
  <si>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</si>
  <si>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</si>
  <si>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</si>
  <si>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</si>
  <si>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</si>
  <si>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</si>
  <si>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</si>
  <si>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</si>
  <si>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</si>
  <si>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</si>
  <si>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</si>
  <si>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</si>
  <si>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</si>
  <si>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</si>
  <si>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</si>
  <si>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</si>
  <si>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</si>
  <si>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</si>
  <si>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</si>
  <si>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</si>
  <si>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</si>
  <si>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</si>
  <si>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</si>
  <si>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</si>
  <si>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</si>
  <si>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</si>
  <si>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</si>
  <si>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</si>
  <si>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</si>
  <si>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</si>
  <si>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</si>
  <si>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</si>
  <si>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</si>
  <si>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</si>
  <si>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</si>
  <si>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</si>
  <si>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</si>
  <si>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</si>
  <si>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</si>
  <si>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</si>
  <si>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</si>
  <si>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</si>
  <si>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</si>
  <si>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</si>
  <si>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</si>
  <si>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</si>
  <si>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</si>
  <si>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</si>
  <si>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</si>
  <si>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</si>
  <si>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</si>
  <si>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</si>
  <si>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</si>
  <si>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</si>
  <si>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</si>
  <si>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</si>
  <si>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</si>
  <si>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</si>
  <si>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</si>
  <si>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</si>
  <si>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</si>
  <si>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</si>
  <si>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</si>
  <si>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</si>
  <si>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</si>
  <si>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</si>
  <si>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</si>
  <si>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</si>
  <si>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</si>
  <si>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</si>
  <si>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</si>
  <si>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</si>
  <si>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</si>
  <si>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</si>
  <si>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</si>
  <si>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</si>
  <si>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</si>
  <si>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</si>
  <si>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</si>
  <si>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</si>
  <si>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</si>
  <si>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</si>
  <si>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</si>
  <si>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</si>
  <si>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</si>
  <si>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</si>
  <si>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</si>
  <si>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</si>
  <si>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</si>
  <si>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</si>
  <si>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</si>
  <si>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</si>
  <si>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</si>
  <si>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</si>
  <si>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</si>
  <si>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</si>
  <si>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</si>
  <si>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</si>
  <si>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</si>
  <si>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</si>
  <si>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</si>
  <si>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</si>
  <si>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</si>
  <si>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</si>
  <si>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</si>
  <si>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</si>
  <si>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</si>
  <si>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</si>
  <si>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</si>
  <si>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</si>
  <si>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</si>
  <si>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</si>
  <si>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</si>
  <si>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</si>
  <si>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</si>
  <si>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</si>
  <si>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</si>
  <si>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</si>
  <si>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</si>
  <si>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</si>
  <si>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</si>
  <si>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</si>
  <si>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</si>
  <si>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</si>
  <si>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</si>
  <si>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</si>
  <si>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</si>
  <si>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</si>
  <si>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</si>
  <si>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</si>
  <si>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</si>
  <si>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</si>
  <si>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</si>
  <si>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</si>
  <si>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</si>
  <si>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</si>
  <si>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</si>
  <si>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</si>
  <si>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</si>
  <si>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</si>
  <si>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</si>
  <si>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</si>
  <si>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</si>
  <si>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</si>
  <si>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</si>
  <si>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</si>
  <si>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</si>
  <si>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</si>
  <si>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</si>
  <si>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</si>
  <si>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</si>
  <si>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</si>
  <si>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</si>
  <si>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</si>
  <si>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</si>
  <si>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</si>
  <si>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</si>
  <si>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</si>
  <si>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</si>
  <si>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</si>
  <si>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</si>
  <si>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</si>
  <si>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</si>
  <si>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</si>
  <si>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</si>
  <si>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</si>
  <si>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</si>
  <si>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</si>
  <si>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</si>
  <si>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</si>
  <si>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</si>
  <si>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</si>
  <si>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</si>
  <si>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</si>
  <si>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</si>
  <si>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</si>
  <si>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</si>
  <si>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</si>
  <si>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</si>
  <si>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</si>
  <si>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</si>
  <si>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</si>
  <si>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</si>
  <si>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</si>
  <si>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</si>
  <si>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</si>
  <si>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</si>
  <si>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</si>
  <si>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</si>
  <si>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</si>
  <si>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</si>
  <si>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</si>
  <si>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</si>
  <si>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</si>
  <si>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</si>
  <si>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</si>
  <si>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</si>
  <si>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</si>
  <si>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</si>
  <si>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</si>
  <si>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</si>
  <si>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</si>
  <si>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</si>
  <si>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</si>
  <si>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</si>
  <si>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</si>
  <si>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</si>
  <si>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</si>
  <si>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</si>
  <si>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</si>
  <si>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</si>
  <si>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</si>
  <si>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</si>
  <si>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</si>
  <si>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</si>
  <si>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</si>
  <si>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</si>
  <si>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</si>
  <si>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</si>
  <si>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</si>
  <si>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</si>
  <si>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</si>
  <si>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</si>
  <si>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</si>
  <si>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</si>
  <si>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</si>
  <si>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</si>
  <si>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</si>
  <si>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</si>
  <si>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</si>
  <si>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</si>
  <si>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</si>
  <si>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</si>
  <si>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</si>
  <si>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</si>
  <si>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</si>
  <si>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</si>
  <si>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</si>
  <si>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</si>
  <si>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</si>
  <si>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</si>
  <si>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</si>
  <si>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</si>
  <si>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</si>
  <si>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</si>
  <si>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</si>
  <si>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</si>
  <si>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</si>
  <si>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</si>
  <si>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</si>
  <si>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</si>
  <si>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</si>
  <si>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</si>
  <si>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</si>
  <si>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</si>
  <si>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</si>
  <si>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</si>
  <si>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</si>
  <si>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</si>
  <si>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</si>
  <si>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</si>
  <si>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</si>
  <si>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</si>
  <si>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</si>
  <si>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</si>
  <si>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</si>
  <si>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</si>
  <si>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</si>
  <si>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</si>
  <si>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</si>
  <si>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</si>
  <si>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</si>
  <si>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</si>
  <si>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</si>
  <si>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</si>
  <si>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</si>
  <si>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</si>
  <si>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</si>
  <si>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</si>
  <si>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</si>
  <si>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</si>
  <si>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</si>
  <si>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</si>
  <si>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</si>
  <si>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</si>
  <si>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</si>
  <si>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</si>
  <si>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</si>
  <si>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</si>
  <si>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</si>
  <si>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</si>
  <si>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</si>
  <si>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</si>
  <si>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</si>
  <si>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</si>
  <si>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</si>
  <si>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</si>
  <si>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</si>
  <si>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</si>
  <si>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</si>
  <si>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</si>
  <si>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</si>
  <si>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</si>
  <si>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</si>
  <si>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</si>
  <si>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</si>
  <si>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</si>
  <si>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</si>
  <si>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</si>
  <si>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</si>
  <si>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</si>
  <si>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</si>
  <si>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</si>
  <si>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</si>
  <si>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</si>
  <si>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</si>
  <si>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</si>
  <si>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</si>
  <si>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</si>
  <si>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</si>
  <si>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</si>
  <si>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</si>
  <si>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</si>
  <si>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</si>
  <si>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</si>
  <si>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</si>
  <si>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</si>
  <si>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</si>
  <si>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</si>
  <si>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</si>
  <si>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</si>
  <si>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</si>
  <si>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</si>
  <si>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</si>
  <si>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</si>
  <si>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</si>
  <si>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</si>
  <si>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</si>
  <si>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</si>
  <si>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</si>
  <si>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</si>
  <si>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</si>
  <si>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</si>
  <si>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</si>
  <si>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</si>
  <si>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</si>
  <si>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</si>
  <si>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</si>
  <si>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</si>
  <si>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</si>
  <si>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</si>
  <si>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</si>
  <si>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</si>
  <si>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</si>
  <si>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</si>
  <si>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</si>
  <si>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</si>
  <si>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</si>
  <si>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</si>
  <si>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</si>
  <si>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</si>
  <si>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</si>
  <si>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</si>
  <si>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</si>
  <si>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</si>
  <si>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</si>
  <si>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</si>
  <si>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</si>
  <si>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</si>
  <si>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</si>
  <si>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</si>
  <si>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</si>
  <si>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</si>
  <si>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</si>
  <si>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</si>
  <si>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</si>
  <si>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</si>
  <si>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</si>
  <si>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</si>
  <si>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</si>
  <si>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</si>
  <si>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</si>
  <si>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</si>
  <si>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</si>
  <si>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</si>
  <si>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</si>
  <si>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</si>
  <si>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</si>
  <si>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</si>
  <si>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</si>
  <si>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</si>
  <si>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</si>
  <si>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</si>
  <si>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</si>
  <si>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</si>
  <si>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</si>
  <si>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</si>
  <si>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</si>
  <si>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</si>
  <si>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</si>
  <si>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</si>
  <si>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</si>
  <si>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</si>
  <si>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</si>
  <si>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</si>
  <si>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</si>
  <si>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</si>
  <si>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</si>
  <si>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</si>
  <si>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</si>
  <si>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</si>
  <si>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</si>
  <si>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</si>
  <si>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</si>
  <si>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</si>
  <si>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</si>
  <si>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</si>
  <si>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</si>
  <si>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</si>
  <si>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</si>
  <si>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</si>
  <si>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</si>
  <si>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</si>
  <si>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</si>
  <si>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</si>
  <si>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</si>
  <si>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</si>
  <si>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</si>
  <si>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</si>
  <si>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</si>
  <si>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</si>
  <si>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</si>
  <si>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</si>
  <si>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</si>
  <si>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</si>
  <si>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</si>
  <si>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</si>
  <si>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</si>
  <si>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</si>
  <si>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</si>
  <si>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</si>
  <si>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</si>
  <si>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</si>
  <si>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</si>
  <si>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</si>
  <si>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</si>
  <si>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</si>
  <si>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</si>
  <si>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</si>
  <si>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</si>
  <si>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</si>
  <si>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</si>
  <si>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</si>
  <si>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</si>
  <si>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</si>
  <si>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</si>
  <si>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</si>
  <si>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</si>
  <si>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</si>
  <si>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</si>
  <si>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</si>
  <si>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</si>
  <si>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</si>
  <si>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</si>
  <si>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</si>
  <si>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</si>
  <si>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</si>
  <si>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</si>
  <si>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</si>
  <si>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</si>
  <si>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</si>
  <si>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</si>
  <si>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</si>
  <si>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</si>
  <si>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</si>
  <si>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</si>
  <si>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</si>
  <si>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</si>
  <si>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</si>
  <si>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</si>
  <si>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</si>
  <si>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</si>
  <si>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</si>
  <si>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</si>
  <si>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</si>
  <si>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</si>
  <si>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</si>
  <si>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</si>
  <si>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</si>
  <si>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</si>
  <si>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</si>
  <si>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</si>
  <si>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</si>
  <si>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</si>
  <si>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</si>
  <si>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</si>
  <si>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</si>
  <si>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</si>
  <si>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</si>
  <si>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</si>
  <si>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</si>
  <si>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</si>
  <si>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</si>
  <si>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</si>
  <si>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</si>
  <si>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</si>
  <si>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</si>
  <si>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</si>
  <si>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</si>
  <si>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</si>
  <si>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</si>
  <si>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</si>
  <si>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</si>
  <si>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</si>
  <si>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</si>
  <si>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</si>
  <si>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</si>
  <si>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</si>
  <si>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</si>
  <si>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</si>
  <si>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</si>
  <si>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</si>
  <si>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</si>
  <si>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</si>
  <si>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</si>
  <si>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</si>
  <si>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</si>
  <si>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</si>
  <si>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</si>
  <si>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</si>
  <si>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</si>
  <si>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</si>
  <si>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</si>
  <si>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</si>
  <si>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</si>
  <si>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</si>
  <si>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</si>
  <si>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</si>
  <si>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</si>
  <si>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</si>
  <si>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</si>
  <si>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</si>
  <si>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</si>
  <si>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</si>
  <si>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</si>
  <si>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</si>
  <si>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</si>
  <si>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</si>
  <si>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</si>
  <si>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</si>
  <si>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</si>
  <si>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</si>
  <si>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</si>
  <si>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</si>
  <si>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</si>
  <si>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</si>
  <si>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</si>
  <si>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</si>
  <si>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</si>
  <si>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</si>
  <si>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</si>
  <si>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</si>
  <si>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</si>
  <si>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</si>
  <si>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</si>
  <si>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</si>
  <si>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</si>
  <si>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</si>
  <si>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</si>
  <si>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</si>
  <si>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</si>
  <si>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</si>
  <si>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</si>
  <si>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</si>
  <si>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</si>
  <si>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</si>
  <si>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</si>
  <si>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</si>
  <si>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</si>
  <si>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</si>
  <si>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</si>
  <si>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</si>
  <si>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</si>
  <si>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</si>
  <si>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</si>
  <si>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</si>
  <si>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</si>
  <si>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</si>
  <si>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</si>
  <si>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</si>
  <si>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</si>
  <si>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</si>
  <si>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</si>
  <si>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</si>
  <si>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</si>
  <si>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</si>
  <si>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</si>
  <si>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</si>
  <si>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</si>
  <si>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</si>
  <si>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</si>
  <si>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</si>
  <si>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</si>
  <si>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</si>
  <si>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</si>
  <si>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</si>
  <si>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</si>
  <si>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</si>
  <si>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</si>
  <si>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</si>
  <si>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</si>
  <si>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</si>
  <si>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</si>
  <si>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</si>
  <si>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</si>
  <si>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</si>
  <si>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</si>
  <si>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</si>
  <si>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</si>
  <si>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</si>
  <si>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</si>
  <si>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</si>
  <si>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</si>
  <si>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</si>
  <si>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</si>
  <si>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</si>
  <si>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</si>
  <si>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</si>
  <si>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</si>
  <si>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</si>
  <si>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</si>
  <si>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</si>
  <si>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</si>
  <si>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</si>
  <si>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</si>
  <si>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</si>
  <si>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</si>
  <si>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</si>
  <si>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</si>
  <si>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</si>
  <si>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</si>
  <si>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</si>
  <si>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</si>
  <si>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</si>
  <si>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</si>
  <si>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</si>
  <si>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</si>
  <si>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</si>
  <si>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</si>
  <si>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</si>
  <si>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</si>
  <si>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</si>
  <si>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</si>
  <si>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</si>
  <si>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</si>
  <si>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</si>
  <si>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</si>
  <si>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</si>
  <si>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</si>
  <si>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</si>
  <si>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</si>
  <si>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</si>
  <si>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</si>
  <si>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</si>
  <si>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</si>
  <si>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</si>
  <si>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</si>
  <si>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</si>
  <si>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</si>
  <si>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</si>
  <si>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</si>
  <si>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</si>
  <si>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</si>
  <si>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</si>
  <si>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</si>
  <si>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</si>
  <si>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</si>
  <si>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</si>
  <si>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</si>
  <si>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</si>
  <si>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</si>
  <si>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</si>
  <si>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</si>
  <si>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</si>
  <si>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</si>
  <si>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</si>
  <si>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</si>
  <si>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</si>
  <si>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</si>
  <si>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</si>
  <si>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</si>
  <si>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</si>
  <si>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</si>
  <si>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</si>
  <si>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</si>
  <si>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</si>
  <si>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</si>
  <si>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</si>
  <si>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</si>
  <si>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</si>
  <si>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</si>
  <si>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</si>
  <si>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</si>
  <si>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</si>
  <si>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</si>
  <si>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</si>
  <si>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</si>
  <si>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</si>
  <si>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</si>
  <si>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</si>
  <si>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</si>
  <si>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</si>
  <si>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</si>
  <si>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</si>
  <si>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</si>
  <si>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</si>
  <si>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</si>
  <si>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</si>
  <si>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</si>
  <si>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</si>
  <si>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</si>
  <si>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</si>
  <si>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</si>
  <si>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</si>
  <si>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</si>
  <si>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</si>
  <si>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</si>
  <si>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</si>
  <si>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</si>
  <si>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</si>
  <si>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</si>
  <si>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</si>
  <si>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</si>
  <si>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</si>
  <si>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</si>
  <si>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</si>
  <si>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</si>
  <si>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</si>
  <si>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</si>
  <si>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</si>
  <si>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</si>
  <si>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</si>
  <si>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</si>
  <si>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</si>
  <si>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</si>
  <si>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</si>
  <si>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</si>
  <si>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</si>
  <si>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</si>
  <si>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</si>
  <si>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</si>
  <si>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</si>
  <si>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</si>
  <si>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</si>
  <si>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</si>
  <si>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</si>
  <si>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</si>
  <si>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</si>
  <si>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</si>
  <si>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</si>
  <si>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</si>
  <si>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</si>
  <si>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</si>
  <si>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</si>
  <si>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</si>
  <si>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</si>
  <si>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</si>
  <si>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</si>
  <si>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</si>
  <si>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</si>
  <si>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</si>
  <si>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</si>
  <si>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</si>
  <si>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</si>
  <si>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</si>
  <si>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</si>
  <si>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</si>
  <si>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</si>
  <si>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</si>
  <si>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</si>
  <si>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</si>
  <si>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</si>
  <si>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</si>
  <si>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</si>
  <si>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</si>
  <si>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</si>
  <si>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</si>
  <si>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</si>
  <si>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</si>
  <si>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</si>
  <si>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</si>
  <si>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</si>
  <si>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</si>
  <si>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</si>
  <si>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</si>
  <si>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</si>
  <si>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</si>
  <si>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</si>
  <si>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</si>
  <si>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</si>
  <si>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</si>
  <si>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</si>
  <si>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</si>
  <si>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</si>
  <si>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</si>
  <si>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</si>
  <si>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</si>
  <si>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</si>
  <si>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</si>
  <si>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</si>
  <si>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</si>
  <si>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</si>
  <si>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</si>
  <si>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</si>
  <si>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</si>
  <si>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</si>
  <si>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</si>
  <si>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</si>
  <si>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</si>
  <si>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</si>
  <si>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</si>
  <si>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</si>
  <si>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</si>
  <si>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</si>
  <si>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</si>
  <si>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</si>
  <si>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</si>
  <si>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</si>
  <si>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</si>
  <si>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</si>
  <si>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</si>
  <si>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</si>
  <si>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</si>
  <si>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</si>
  <si>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</si>
  <si>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</si>
  <si>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</si>
  <si>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</si>
  <si>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</si>
  <si>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</si>
  <si>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</si>
  <si>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</si>
  <si>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</si>
  <si>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</si>
  <si>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</si>
  <si>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</si>
  <si>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</si>
  <si>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</si>
  <si>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</si>
  <si>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</si>
  <si>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</si>
  <si>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</si>
  <si>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</si>
  <si>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</si>
  <si>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</si>
  <si>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</si>
  <si>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</si>
  <si>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</si>
  <si>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</si>
  <si>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</si>
  <si>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</si>
  <si>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</si>
  <si>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</si>
  <si>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</si>
  <si>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</si>
  <si>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</si>
  <si>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</si>
  <si>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</si>
  <si>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</si>
  <si>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</si>
  <si>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</si>
  <si>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</si>
  <si>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</si>
  <si>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</si>
  <si>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</si>
  <si>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</si>
  <si>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</si>
  <si>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</si>
  <si>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</si>
  <si>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</si>
  <si>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</si>
  <si>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</si>
  <si>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</si>
  <si>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</si>
  <si>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</si>
  <si>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</si>
  <si>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</si>
  <si>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</si>
  <si>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</si>
  <si>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</si>
  <si>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</si>
  <si>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</si>
  <si>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</si>
  <si>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</si>
  <si>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</si>
  <si>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</si>
  <si>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</si>
  <si>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</si>
  <si>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</si>
  <si>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</si>
  <si>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</si>
  <si>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</si>
  <si>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</si>
  <si>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</si>
  <si>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</si>
  <si>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</si>
  <si>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</si>
  <si>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</si>
  <si>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</si>
  <si>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</si>
  <si>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</si>
  <si>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</si>
  <si>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</si>
  <si>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</si>
  <si>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</si>
  <si>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</si>
  <si>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</si>
  <si>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</si>
  <si>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</si>
  <si>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</si>
  <si>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</si>
  <si>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</si>
  <si>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</si>
  <si>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</si>
  <si>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</si>
  <si>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</si>
  <si>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</si>
  <si>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</si>
  <si>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</si>
  <si>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</si>
  <si>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</si>
  <si>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</si>
  <si>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</si>
  <si>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</si>
  <si>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</si>
  <si>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</si>
  <si>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</si>
  <si>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</si>
  <si>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</si>
  <si>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</si>
  <si>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</si>
  <si>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</si>
  <si>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</si>
  <si>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</si>
  <si>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</si>
  <si>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</si>
  <si>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</si>
  <si>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</si>
  <si>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</si>
  <si>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</si>
  <si>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</si>
  <si>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</si>
  <si>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</si>
  <si>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</si>
  <si>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</si>
  <si>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</si>
  <si>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</si>
  <si>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</si>
  <si>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</si>
  <si>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</si>
  <si>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</si>
  <si>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</si>
  <si>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</si>
  <si>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</si>
  <si>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</si>
  <si>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</si>
  <si>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</si>
  <si>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</si>
  <si>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</si>
  <si>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</si>
  <si>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</si>
  <si>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</si>
  <si>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</si>
  <si>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</si>
  <si>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</si>
  <si>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</si>
  <si>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</si>
  <si>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</si>
  <si>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</si>
  <si>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</si>
  <si>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</si>
  <si>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</si>
  <si>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</si>
  <si>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</si>
  <si>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</si>
  <si>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</si>
  <si>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</si>
  <si>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</si>
  <si>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</si>
  <si>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</si>
  <si>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</si>
  <si>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</si>
  <si>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</si>
  <si>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</si>
  <si>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</si>
  <si>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</si>
  <si>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</si>
  <si>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</si>
  <si>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</si>
  <si>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</si>
  <si>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</si>
  <si>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</si>
  <si>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</si>
  <si>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</si>
  <si>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</si>
  <si>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</si>
  <si>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</si>
  <si>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</si>
  <si>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</si>
  <si>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</si>
  <si>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</si>
  <si>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</si>
  <si>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</si>
  <si>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</si>
  <si>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</si>
  <si>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</si>
  <si>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</si>
  <si>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</si>
  <si>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</si>
  <si>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</si>
  <si>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</si>
  <si>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</si>
  <si>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</si>
  <si>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</si>
  <si>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</si>
  <si>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</si>
  <si>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</si>
  <si>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</si>
  <si>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</si>
  <si>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</si>
  <si>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</si>
  <si>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</si>
  <si>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</si>
  <si>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</si>
  <si>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</si>
  <si>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</si>
  <si>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</si>
  <si>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</si>
  <si>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</si>
  <si>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</si>
  <si>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</si>
  <si>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</si>
  <si>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</si>
  <si>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</si>
  <si>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</si>
  <si>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</si>
  <si>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</si>
  <si>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</si>
  <si>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</si>
  <si>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</si>
  <si>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</si>
  <si>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</si>
  <si>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</si>
  <si>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</si>
  <si>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</si>
  <si>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</si>
  <si>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</si>
  <si>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</si>
  <si>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</si>
  <si>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</si>
  <si>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</si>
  <si>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</si>
  <si>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</si>
  <si>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</si>
  <si>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</si>
  <si>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</si>
  <si>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</si>
  <si>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</si>
  <si>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</si>
  <si>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</si>
  <si>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</si>
  <si>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</si>
  <si>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</si>
  <si>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</si>
  <si>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</si>
  <si>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</si>
  <si>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</si>
  <si>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</si>
  <si>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</si>
  <si>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</si>
  <si>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</si>
  <si>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</si>
  <si>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</si>
  <si>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</si>
  <si>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</si>
  <si>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</si>
  <si>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</si>
  <si>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</si>
  <si>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</si>
  <si>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</si>
  <si>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</si>
  <si>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</si>
  <si>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</si>
  <si>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</si>
  <si>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</si>
  <si>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</si>
  <si>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</si>
  <si>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</si>
  <si>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</si>
  <si>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</si>
  <si>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</si>
  <si>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</si>
  <si>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</si>
  <si>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</si>
  <si>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</si>
  <si>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</si>
  <si>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</si>
  <si>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</si>
  <si>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</si>
  <si>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</si>
  <si>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</si>
  <si>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</si>
  <si>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</si>
  <si>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</si>
  <si>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</si>
  <si>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</si>
  <si>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</si>
  <si>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</si>
  <si>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</si>
  <si>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</si>
  <si>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</si>
  <si>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</si>
  <si>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</si>
  <si>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</si>
  <si>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</si>
  <si>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</si>
  <si>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</si>
  <si>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</si>
  <si>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</si>
  <si>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</si>
  <si>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</si>
  <si>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</si>
  <si>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</si>
  <si>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</si>
  <si>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</si>
  <si>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</si>
  <si>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</si>
  <si>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</si>
  <si>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</si>
  <si>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</si>
  <si>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</si>
  <si>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</si>
  <si>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</si>
  <si>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</si>
  <si>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</si>
  <si>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</si>
  <si>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</si>
  <si>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</si>
  <si>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</si>
  <si>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</si>
  <si>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</si>
  <si>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</si>
  <si>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</si>
  <si>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</si>
  <si>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</si>
  <si>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</si>
  <si>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</si>
  <si>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</si>
  <si>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</si>
  <si>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</si>
  <si>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</si>
  <si>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</si>
  <si>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</si>
  <si>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</si>
  <si>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</si>
  <si>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</si>
  <si>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</si>
  <si>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</si>
  <si>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</si>
  <si>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</si>
  <si>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</si>
  <si>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</si>
  <si>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</si>
  <si>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</si>
  <si>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</si>
  <si>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</si>
  <si>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</si>
  <si>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</si>
  <si>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</si>
  <si>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</si>
  <si>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</si>
  <si>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</si>
  <si>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</si>
  <si>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</si>
  <si>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</si>
  <si>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</si>
  <si>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</si>
  <si>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</si>
  <si>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</si>
  <si>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</si>
  <si>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</si>
  <si>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</si>
  <si>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</si>
  <si>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</si>
  <si>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</si>
  <si>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</si>
  <si>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</si>
  <si>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</si>
  <si>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</si>
  <si>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</si>
  <si>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</si>
  <si>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</si>
  <si>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</si>
  <si>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</si>
  <si>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</si>
  <si>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</si>
  <si>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</si>
  <si>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</si>
  <si>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</si>
  <si>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</si>
  <si>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</si>
  <si>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</si>
  <si>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</si>
  <si>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</si>
  <si>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</si>
  <si>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</si>
  <si>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</si>
  <si>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</si>
  <si>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</si>
  <si>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</si>
  <si>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</si>
  <si>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</si>
  <si>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</si>
  <si>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</si>
  <si>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</si>
  <si>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</si>
  <si>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</si>
  <si>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</si>
  <si>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</si>
  <si>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</si>
  <si>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</si>
  <si>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</si>
  <si>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</si>
  <si>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</si>
  <si>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</si>
  <si>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</si>
  <si>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</si>
  <si>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</si>
  <si>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</si>
  <si>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</si>
  <si>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</si>
  <si>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</si>
  <si>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</si>
  <si>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</si>
  <si>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</si>
  <si>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</si>
  <si>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</si>
  <si>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</si>
  <si>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</si>
  <si>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</si>
  <si>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</si>
  <si>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</si>
  <si>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</si>
  <si>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</si>
  <si>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</si>
  <si>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</si>
  <si>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</si>
  <si>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</si>
  <si>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</si>
  <si>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</si>
  <si>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</si>
  <si>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</si>
  <si>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</si>
  <si>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</si>
  <si>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</si>
  <si>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</si>
  <si>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</si>
  <si>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</si>
  <si>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</si>
  <si>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</si>
  <si>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</si>
  <si>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</si>
  <si>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</si>
  <si>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</si>
  <si>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</si>
  <si>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</si>
  <si>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</si>
  <si>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</si>
  <si>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</si>
  <si>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</si>
  <si>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</si>
  <si>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</si>
  <si>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</si>
  <si>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</si>
  <si>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</si>
  <si>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</si>
  <si>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</si>
  <si>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</si>
  <si>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</si>
  <si>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</si>
  <si>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</si>
  <si>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</si>
  <si>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</si>
  <si>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</si>
  <si>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</si>
  <si>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</si>
  <si>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</si>
  <si>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</si>
  <si>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</si>
  <si>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</si>
  <si>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</si>
  <si>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</si>
  <si>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</si>
  <si>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</si>
  <si>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</si>
  <si>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</si>
  <si>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</si>
  <si>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</si>
  <si>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</si>
  <si>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</si>
  <si>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</si>
  <si>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</si>
  <si>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</si>
  <si>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</si>
  <si>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</si>
  <si>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</si>
  <si>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</si>
  <si>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</si>
  <si>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</si>
  <si>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</si>
  <si>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</si>
  <si>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</si>
  <si>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</si>
  <si>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</si>
  <si>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</si>
  <si>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</si>
  <si>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</si>
  <si>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</si>
  <si>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</si>
  <si>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</si>
  <si>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</si>
  <si>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</si>
  <si>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</si>
  <si>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</si>
  <si>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</si>
  <si>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</si>
  <si>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</si>
  <si>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</si>
  <si>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</si>
  <si>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</si>
  <si>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</si>
  <si>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</si>
  <si>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</si>
  <si>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</si>
  <si>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</si>
  <si>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</si>
  <si>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</si>
  <si>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</si>
  <si>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</si>
  <si>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</si>
  <si>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</si>
  <si>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</si>
  <si>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</si>
  <si>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</si>
  <si>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</si>
  <si>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</si>
  <si>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</si>
  <si>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</si>
  <si>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</si>
  <si>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</si>
  <si>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</si>
  <si>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</si>
  <si>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</si>
  <si>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</si>
  <si>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</si>
  <si>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</si>
  <si>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</si>
  <si>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</si>
  <si>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</si>
  <si>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</si>
  <si>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</si>
  <si>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</si>
  <si>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</si>
  <si>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</si>
  <si>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</si>
  <si>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</si>
  <si>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</si>
  <si>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</si>
  <si>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</si>
  <si>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</si>
  <si>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</si>
  <si>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</si>
  <si>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</si>
  <si>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</si>
  <si>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</si>
  <si>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</si>
  <si>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</si>
  <si>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</si>
  <si>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</si>
  <si>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</si>
  <si>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</si>
  <si>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</si>
  <si>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</si>
  <si>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</si>
  <si>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</si>
  <si>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</si>
  <si>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</si>
  <si>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</si>
  <si>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</si>
  <si>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</si>
  <si>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</si>
  <si>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</si>
  <si>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</si>
  <si>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</si>
  <si>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</si>
  <si>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</si>
  <si>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</si>
  <si>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</si>
  <si>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</si>
  <si>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</si>
  <si>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</si>
  <si>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</si>
  <si>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</si>
  <si>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</si>
  <si>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</si>
  <si>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</si>
  <si>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</si>
  <si>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</si>
  <si>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</si>
  <si>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</si>
  <si>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</si>
  <si>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</si>
  <si>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</si>
  <si>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</si>
  <si>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</si>
  <si>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</si>
  <si>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</si>
  <si>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</si>
  <si>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</si>
  <si>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</si>
  <si>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</si>
  <si>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</si>
  <si>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</si>
  <si>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</si>
  <si>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</si>
  <si>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</si>
  <si>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</si>
  <si>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</si>
  <si>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</si>
  <si>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</si>
  <si>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</si>
  <si>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</si>
  <si>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</si>
  <si>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</si>
  <si>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</si>
  <si>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</si>
  <si>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</si>
  <si>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</si>
  <si>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</si>
  <si>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</si>
  <si>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</si>
  <si>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</si>
  <si>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</si>
  <si>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</si>
  <si>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</si>
  <si>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</si>
  <si>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</si>
  <si>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</si>
  <si>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</si>
  <si>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</si>
  <si>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</si>
  <si>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</si>
  <si>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</si>
  <si>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</si>
  <si>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</si>
  <si>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</si>
  <si>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</si>
  <si>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</si>
  <si>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</si>
  <si>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</si>
  <si>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</si>
  <si>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</si>
  <si>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</si>
  <si>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</si>
  <si>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</si>
  <si>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</si>
  <si>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</si>
  <si>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</si>
  <si>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</si>
  <si>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</si>
  <si>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</si>
  <si>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</si>
  <si>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</si>
  <si>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</si>
  <si>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</si>
  <si>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</si>
  <si>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</si>
  <si>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</si>
  <si>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</si>
  <si>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</si>
  <si>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</si>
  <si>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</si>
  <si>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</si>
  <si>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</si>
  <si>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</si>
  <si>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</si>
  <si>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</si>
  <si>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</si>
  <si>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</si>
  <si>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</si>
  <si>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</si>
  <si>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</si>
  <si>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</si>
  <si>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</si>
  <si>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</si>
  <si>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</si>
  <si>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</si>
  <si>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</si>
  <si>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</si>
  <si>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</si>
  <si>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</si>
  <si>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</si>
  <si>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</si>
  <si>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</si>
  <si>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</si>
  <si>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</si>
  <si>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</si>
  <si>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</si>
  <si>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</si>
  <si>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</si>
  <si>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</si>
  <si>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</si>
  <si>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</si>
  <si>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</si>
  <si>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</si>
  <si>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</si>
  <si>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</si>
  <si>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</si>
  <si>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</si>
  <si>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</si>
  <si>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</si>
  <si>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</si>
  <si>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</si>
  <si>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</si>
  <si>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</si>
  <si>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</si>
  <si>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</si>
  <si>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</si>
  <si>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</si>
  <si>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</si>
  <si>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</si>
  <si>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</si>
  <si>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</si>
  <si>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</si>
  <si>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</si>
  <si>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</si>
  <si>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</si>
  <si>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</si>
  <si>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</si>
  <si>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</si>
  <si>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</si>
  <si>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</si>
  <si>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</si>
  <si>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</si>
  <si>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</si>
  <si>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</si>
  <si>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</si>
  <si>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</si>
  <si>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</si>
  <si>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</si>
  <si>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</si>
  <si>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</si>
  <si>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</si>
  <si>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</si>
  <si>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</si>
  <si>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</si>
  <si>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</si>
  <si>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</si>
  <si>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</si>
  <si>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</si>
  <si>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</si>
  <si>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</si>
  <si>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</si>
  <si>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</si>
  <si>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</si>
  <si>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</si>
  <si>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</si>
  <si>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</si>
  <si>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</si>
  <si>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</si>
  <si>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</si>
  <si>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</si>
  <si>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</si>
  <si>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</si>
  <si>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</si>
  <si>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</si>
  <si>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</si>
  <si>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</si>
  <si>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</si>
  <si>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</si>
  <si>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</si>
  <si>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</si>
  <si>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</si>
  <si>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</si>
  <si>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</si>
  <si>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</si>
  <si>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</si>
  <si>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</si>
  <si>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</si>
  <si>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</si>
  <si>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</si>
  <si>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</si>
  <si>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</si>
  <si>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</si>
  <si>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</si>
  <si>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</si>
  <si>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</si>
  <si>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</si>
  <si>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</si>
  <si>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</si>
  <si>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</si>
  <si>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</si>
  <si>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</si>
  <si>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</si>
  <si>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</si>
  <si>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</si>
  <si>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</si>
  <si>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</si>
  <si>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</si>
  <si>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</si>
  <si>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</si>
  <si>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</si>
  <si>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</si>
  <si>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</si>
  <si>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</si>
  <si>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</si>
  <si>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</si>
  <si>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</si>
  <si>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</si>
  <si>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</si>
  <si>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</si>
  <si>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</si>
  <si>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</si>
  <si>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</si>
  <si>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</si>
  <si>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</si>
  <si>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</si>
  <si>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</si>
  <si>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</si>
  <si>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</si>
  <si>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</si>
  <si>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</si>
  <si>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</si>
  <si>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</si>
  <si>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</si>
  <si>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</si>
  <si>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</si>
  <si>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</si>
  <si>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</si>
  <si>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</si>
  <si>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</si>
  <si>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</si>
  <si>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</si>
  <si>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</si>
  <si>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</si>
  <si>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</si>
  <si>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</si>
  <si>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</si>
  <si>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</si>
  <si>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</si>
  <si>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</si>
  <si>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</si>
  <si>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</si>
  <si>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</si>
  <si>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</si>
  <si>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</si>
  <si>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</si>
  <si>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</si>
  <si>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</si>
  <si>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</si>
  <si>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</si>
  <si>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</si>
  <si>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</si>
  <si>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</si>
  <si>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</si>
  <si>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</si>
  <si>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</si>
  <si>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</si>
  <si>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</si>
  <si>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</si>
  <si>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</si>
  <si>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</si>
  <si>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</si>
  <si>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</si>
  <si>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</si>
  <si>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</si>
  <si>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</si>
  <si>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</si>
  <si>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</si>
  <si>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</si>
  <si>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</si>
  <si>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</si>
  <si>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</si>
  <si>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</si>
  <si>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</si>
  <si>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</si>
  <si>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</si>
  <si>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</si>
  <si>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</si>
  <si>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</si>
  <si>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</si>
  <si>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</si>
  <si>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</si>
  <si>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</si>
  <si>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</si>
  <si>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</si>
  <si>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</si>
  <si>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</si>
  <si>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</si>
  <si>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</si>
  <si>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</si>
  <si>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</si>
  <si>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</si>
  <si>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</si>
  <si>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</si>
  <si>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</si>
  <si>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</si>
  <si>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</si>
  <si>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</si>
  <si>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</si>
  <si>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</si>
  <si>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</si>
  <si>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</si>
  <si>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</si>
  <si>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</si>
  <si>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</si>
  <si>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</si>
  <si>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</si>
  <si>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</si>
  <si>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</si>
  <si>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</si>
  <si>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</si>
  <si>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</si>
  <si>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</si>
  <si>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</si>
  <si>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</si>
  <si>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</si>
  <si>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</si>
  <si>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</si>
  <si>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</si>
  <si>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</si>
  <si>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</si>
  <si>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</si>
  <si>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</si>
  <si>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</si>
  <si>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</si>
  <si>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</si>
  <si>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</si>
  <si>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</si>
  <si>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</si>
  <si>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</si>
  <si>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</si>
  <si>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</si>
  <si>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</si>
  <si>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</si>
  <si>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</si>
  <si>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</si>
  <si>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</si>
  <si>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</si>
  <si>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</si>
  <si>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</si>
  <si>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</si>
  <si>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</si>
  <si>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</si>
  <si>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</si>
  <si>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</si>
  <si>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</si>
  <si>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</si>
  <si>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</si>
  <si>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</si>
  <si>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</si>
  <si>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</si>
  <si>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</si>
  <si>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</si>
  <si>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</si>
  <si>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</si>
  <si>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</si>
  <si>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</si>
  <si>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</si>
  <si>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</si>
  <si>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</si>
  <si>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</si>
  <si>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</si>
  <si>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</si>
  <si>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</si>
  <si>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</si>
  <si>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</si>
  <si>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</si>
  <si>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</si>
  <si>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</si>
  <si>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</si>
  <si>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</si>
  <si>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</si>
  <si>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</si>
  <si>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</si>
  <si>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</si>
  <si>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</si>
  <si>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</si>
  <si>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</si>
  <si>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</si>
  <si>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</si>
  <si>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</si>
  <si>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</si>
  <si>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</si>
  <si>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</si>
  <si>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</si>
  <si>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</si>
  <si>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</si>
  <si>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</si>
  <si>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</si>
  <si>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</si>
  <si>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</si>
  <si>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</si>
  <si>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</si>
  <si>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</si>
  <si>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</si>
  <si>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</si>
  <si>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</si>
  <si>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</si>
  <si>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</si>
  <si>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</si>
  <si>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</si>
  <si>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</si>
  <si>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</si>
  <si>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</si>
  <si>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</si>
  <si>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</si>
  <si>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</si>
  <si>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</si>
  <si>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</si>
  <si>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</si>
  <si>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</si>
  <si>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</si>
  <si>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</si>
  <si>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</si>
  <si>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</si>
  <si>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</si>
  <si>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</si>
  <si>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</si>
  <si>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</si>
  <si>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</si>
  <si>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</si>
  <si>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</si>
  <si>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</si>
  <si>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</si>
  <si>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</si>
  <si>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</si>
  <si>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</si>
  <si>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</si>
  <si>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</si>
  <si>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</si>
  <si>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</si>
  <si>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</si>
  <si>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</si>
  <si>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</si>
  <si>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</si>
  <si>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</si>
  <si>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</si>
  <si>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</si>
  <si>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</si>
  <si>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</si>
  <si>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</si>
  <si>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</si>
  <si>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</si>
  <si>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</si>
  <si>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</si>
  <si>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</si>
  <si>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</si>
  <si>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</si>
  <si>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</si>
  <si>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</si>
  <si>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</si>
  <si>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</si>
  <si>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</si>
  <si>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</si>
  <si>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</si>
  <si>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</si>
  <si>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</si>
  <si>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</si>
  <si>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</si>
  <si>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</si>
  <si>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</si>
  <si>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</si>
  <si>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</si>
  <si>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</si>
  <si>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</si>
  <si>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</si>
  <si>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</si>
  <si>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</si>
  <si>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</si>
  <si>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</si>
  <si>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</si>
  <si>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</si>
  <si>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</si>
  <si>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</si>
  <si>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</si>
  <si>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</si>
  <si>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</si>
  <si>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</si>
  <si>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</si>
  <si>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</si>
  <si>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</si>
  <si>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</si>
  <si>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</si>
  <si>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</si>
  <si>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</si>
  <si>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</si>
  <si>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</si>
  <si>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</si>
  <si>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</si>
  <si>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</si>
  <si>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</si>
  <si>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</si>
  <si>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</si>
  <si>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</si>
  <si>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</si>
  <si>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</si>
  <si>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</si>
  <si>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</si>
  <si>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</si>
  <si>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</si>
  <si>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</si>
  <si>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</si>
  <si>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</si>
  <si>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</si>
  <si>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</si>
  <si>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</si>
  <si>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</si>
  <si>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</si>
  <si>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</si>
  <si>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</si>
  <si>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</si>
  <si>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</si>
  <si>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</si>
  <si>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</si>
  <si>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</si>
  <si>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</si>
  <si>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</si>
  <si>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</si>
  <si>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</si>
  <si>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</si>
  <si>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</si>
  <si>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</si>
  <si>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</si>
  <si>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</si>
  <si>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</si>
  <si>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</si>
  <si>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</si>
  <si>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</si>
  <si>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</si>
  <si>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</si>
  <si>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</si>
  <si>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</si>
  <si>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</si>
  <si>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</si>
  <si>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</si>
  <si>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</si>
  <si>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</si>
  <si>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</si>
  <si>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</si>
  <si>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</si>
  <si>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</si>
  <si>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</si>
  <si>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</si>
  <si>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</si>
  <si>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</si>
  <si>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</si>
  <si>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</si>
  <si>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</si>
  <si>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</si>
  <si>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</si>
  <si>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</si>
  <si>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</si>
  <si>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</si>
  <si>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</si>
  <si>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</si>
  <si>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</si>
  <si>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</si>
  <si>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</si>
  <si>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</si>
  <si>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</si>
  <si>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</si>
  <si>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</si>
  <si>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</si>
  <si>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</si>
  <si>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</si>
  <si>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</si>
  <si>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</si>
  <si>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</si>
  <si>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</si>
  <si>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</si>
  <si>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</si>
  <si>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</si>
  <si>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</si>
  <si>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</si>
  <si>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</si>
  <si>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</si>
  <si>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</si>
  <si>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</si>
  <si>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</si>
  <si>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</si>
  <si>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</si>
  <si>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</si>
  <si>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</si>
  <si>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</si>
  <si>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</si>
  <si>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</si>
  <si>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</si>
  <si>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</si>
  <si>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</si>
  <si>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</si>
  <si>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</si>
  <si>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</si>
  <si>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</si>
  <si>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</si>
  <si>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</si>
  <si>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</si>
  <si>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</si>
  <si>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</si>
  <si>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</si>
  <si>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</si>
  <si>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</si>
  <si>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</si>
  <si>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</si>
  <si>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</si>
  <si>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</si>
  <si>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</si>
  <si>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</si>
  <si>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</si>
  <si>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</si>
  <si>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</si>
  <si>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</si>
  <si>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</si>
  <si>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</si>
  <si>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</si>
  <si>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</si>
  <si>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</si>
  <si>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</si>
  <si>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</si>
  <si>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</si>
  <si>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</si>
  <si>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</si>
  <si>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</si>
  <si>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</si>
  <si>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</si>
  <si>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</si>
  <si>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</si>
  <si>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</si>
  <si>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</si>
  <si>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</si>
  <si>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</si>
  <si>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</si>
  <si>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</si>
  <si>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</si>
  <si>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</si>
  <si>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</si>
  <si>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</si>
  <si>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</si>
  <si>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</si>
  <si>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</si>
  <si>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</si>
  <si>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</si>
  <si>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</si>
  <si>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</si>
  <si>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</si>
  <si>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</si>
  <si>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</si>
  <si>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</si>
  <si>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</si>
  <si>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</si>
  <si>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</si>
  <si>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</si>
  <si>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</si>
  <si>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</si>
  <si>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</si>
  <si>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</si>
  <si>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</si>
  <si>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</si>
  <si>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</si>
  <si>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</si>
  <si>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</si>
  <si>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</si>
  <si>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</si>
  <si>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</si>
  <si>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</si>
  <si>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</si>
  <si>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</si>
  <si>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</si>
  <si>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</si>
  <si>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</si>
  <si>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</si>
  <si>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</si>
  <si>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</si>
  <si>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</si>
  <si>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</si>
  <si>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</si>
  <si>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</si>
  <si>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</si>
  <si>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</si>
  <si>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</si>
  <si>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</si>
  <si>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</si>
  <si>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</si>
  <si>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</si>
  <si>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</si>
  <si>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</si>
  <si>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</si>
  <si>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</si>
  <si>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</si>
  <si>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</si>
  <si>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</si>
  <si>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</si>
  <si>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</si>
  <si>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</si>
  <si>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</si>
  <si>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</si>
  <si>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</si>
  <si>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</si>
  <si>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</si>
  <si>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</si>
  <si>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</si>
  <si>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</si>
  <si>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</si>
  <si>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</si>
  <si>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</si>
  <si>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</si>
  <si>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</si>
  <si>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</si>
  <si>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</si>
  <si>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</si>
  <si>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</si>
  <si>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</si>
  <si>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</si>
  <si>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</si>
  <si>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</si>
  <si>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</si>
  <si>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</si>
  <si>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</si>
  <si>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</si>
  <si>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</si>
  <si>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</si>
  <si>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</si>
  <si>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</si>
  <si>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</si>
  <si>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</si>
  <si>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</si>
  <si>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</si>
  <si>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</si>
  <si>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</si>
  <si>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</si>
  <si>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</si>
  <si>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</si>
  <si>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</si>
  <si>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</si>
  <si>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</si>
  <si>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</si>
  <si>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</si>
  <si>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</si>
  <si>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</si>
  <si>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</si>
  <si>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</si>
  <si>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</si>
  <si>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</si>
  <si>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</si>
  <si>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</si>
  <si>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</si>
  <si>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</si>
  <si>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</si>
  <si>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</si>
  <si>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</si>
  <si>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</si>
  <si>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</si>
  <si>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</si>
  <si>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</si>
  <si>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</si>
  <si>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</si>
  <si>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</si>
  <si>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</si>
  <si>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</si>
  <si>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</si>
  <si>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</si>
  <si>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</si>
  <si>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</si>
  <si>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</si>
  <si>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</si>
  <si>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</si>
  <si>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</si>
  <si>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</si>
  <si>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</si>
  <si>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</si>
  <si>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</si>
  <si>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</si>
  <si>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</si>
  <si>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</si>
  <si>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</si>
  <si>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</si>
  <si>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</si>
  <si>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</si>
  <si>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</si>
  <si>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</si>
  <si>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</si>
  <si>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</si>
  <si>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</si>
  <si>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</si>
  <si>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</si>
  <si>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</si>
  <si>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</si>
  <si>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</si>
  <si>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</si>
  <si>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</si>
  <si>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</si>
  <si>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</si>
  <si>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</si>
  <si>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</si>
  <si>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</si>
  <si>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</si>
  <si>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</si>
  <si>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</si>
  <si>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</si>
  <si>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</si>
  <si>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</si>
  <si>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</si>
  <si>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</si>
  <si>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</si>
  <si>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</si>
  <si>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</si>
  <si>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</si>
  <si>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</si>
  <si>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</si>
  <si>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</si>
  <si>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</si>
  <si>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</si>
  <si>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</si>
  <si>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</si>
  <si>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</si>
  <si>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</si>
  <si>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</si>
  <si>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</si>
  <si>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</si>
  <si>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</si>
  <si>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</si>
  <si>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</si>
  <si>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</si>
  <si>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</si>
  <si>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</si>
  <si>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</si>
  <si>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</si>
  <si>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</si>
  <si>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</si>
  <si>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</si>
  <si>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</si>
  <si>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</si>
  <si>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</si>
  <si>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</si>
  <si>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</si>
  <si>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</si>
  <si>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</si>
  <si>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</si>
  <si>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</si>
  <si>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</si>
  <si>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</si>
  <si>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</si>
  <si>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</si>
  <si>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</si>
  <si>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</si>
  <si>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</si>
  <si>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</si>
  <si>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</si>
  <si>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</si>
  <si>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</si>
  <si>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</si>
  <si>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</si>
  <si>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</si>
  <si>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</si>
  <si>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</si>
  <si>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</si>
  <si>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</si>
  <si>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</si>
  <si>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</si>
  <si>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</si>
  <si>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</si>
  <si>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</si>
  <si>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</si>
  <si>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</si>
  <si>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</si>
  <si>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</si>
  <si>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</si>
  <si>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</si>
  <si>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</si>
  <si>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</si>
  <si>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</si>
  <si>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</si>
  <si>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</si>
  <si>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</si>
  <si>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</si>
  <si>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</si>
  <si>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</si>
  <si>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</si>
  <si>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</si>
  <si>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</si>
  <si>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</si>
  <si>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</si>
  <si>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</si>
  <si>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</si>
  <si>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</si>
  <si>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</si>
  <si>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</si>
  <si>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</si>
  <si>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</si>
  <si>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</si>
  <si>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</si>
  <si>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</si>
  <si>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</si>
  <si>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</si>
  <si>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</si>
  <si>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</si>
  <si>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</si>
  <si>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</si>
  <si>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</si>
  <si>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</si>
  <si>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</si>
  <si>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</si>
  <si>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</si>
  <si>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</si>
  <si>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</si>
  <si>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</si>
  <si>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</si>
  <si>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</si>
  <si>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</si>
  <si>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</si>
  <si>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</si>
  <si>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</si>
  <si>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</si>
  <si>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</si>
  <si>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</si>
  <si>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</si>
  <si>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</si>
  <si>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</si>
  <si>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</si>
  <si>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</si>
  <si>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</si>
  <si>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</si>
  <si>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</si>
  <si>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</si>
  <si>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</si>
  <si>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</si>
  <si>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</si>
  <si>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</si>
  <si>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</si>
  <si>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</si>
  <si>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</si>
  <si>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</si>
  <si>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</si>
  <si>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</si>
  <si>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</si>
  <si>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</si>
  <si>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</si>
  <si>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</si>
  <si>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</si>
  <si>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</si>
  <si>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</si>
  <si>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</si>
  <si>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</si>
  <si>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</si>
  <si>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</si>
  <si>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</si>
  <si>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</si>
  <si>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</si>
  <si>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</si>
  <si>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</si>
  <si>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</si>
  <si>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</si>
  <si>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</si>
  <si>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</si>
  <si>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</si>
  <si>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</si>
  <si>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</si>
  <si>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</si>
  <si>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</si>
  <si>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</si>
  <si>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</si>
  <si>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</si>
  <si>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</si>
  <si>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</si>
  <si>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</si>
  <si>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</si>
  <si>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</si>
  <si>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</si>
  <si>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</si>
  <si>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</si>
  <si>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</si>
  <si>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</si>
  <si>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</si>
  <si>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</si>
  <si>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</si>
  <si>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</si>
  <si>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</si>
  <si>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</si>
  <si>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</si>
  <si>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</si>
  <si>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</si>
  <si>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</si>
  <si>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</si>
  <si>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</si>
  <si>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</si>
  <si>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</si>
  <si>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</si>
  <si>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</si>
  <si>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</si>
  <si>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</si>
  <si>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</si>
  <si>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</si>
  <si>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</si>
  <si>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</si>
  <si>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</si>
  <si>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</si>
  <si>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</si>
  <si>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</si>
  <si>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</si>
  <si>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</si>
  <si>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</si>
  <si>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</si>
  <si>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</si>
  <si>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</si>
  <si>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</si>
  <si>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</si>
  <si>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</si>
  <si>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</si>
  <si>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</si>
  <si>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</si>
  <si>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</si>
  <si>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</si>
  <si>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</si>
  <si>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</si>
  <si>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</si>
  <si>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</si>
  <si>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</si>
  <si>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</si>
  <si>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</si>
  <si>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</si>
  <si>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</si>
  <si>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</si>
  <si>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</si>
  <si>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</si>
  <si>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</si>
  <si>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</si>
  <si>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</si>
  <si>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</si>
  <si>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</si>
  <si>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</si>
  <si>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</si>
  <si>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</si>
  <si>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</si>
  <si>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</si>
  <si>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</si>
  <si>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</si>
  <si>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</si>
  <si>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</si>
  <si>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</si>
  <si>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</si>
  <si>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</si>
  <si>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</si>
  <si>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</si>
  <si>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</si>
  <si>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</si>
  <si>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</si>
  <si>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</si>
  <si>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</si>
  <si>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</si>
  <si>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</si>
  <si>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</si>
  <si>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</si>
  <si>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</si>
  <si>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</si>
  <si>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</si>
  <si>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</si>
  <si>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</si>
  <si>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</si>
  <si>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</si>
  <si>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</si>
  <si>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</si>
  <si>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</si>
  <si>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</si>
  <si>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</si>
  <si>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</si>
  <si>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</si>
  <si>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</si>
  <si>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</si>
  <si>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</si>
  <si>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</si>
  <si>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</si>
  <si>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</si>
  <si>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</si>
  <si>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</si>
  <si>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</si>
  <si>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</si>
  <si>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</si>
  <si>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</si>
  <si>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</si>
  <si>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</si>
  <si>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</si>
  <si>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</si>
  <si>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</si>
  <si>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</si>
  <si>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</si>
  <si>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</si>
  <si>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</si>
  <si>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</si>
  <si>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</si>
  <si>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</si>
  <si>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</si>
  <si>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</si>
  <si>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</si>
  <si>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</si>
  <si>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</si>
  <si>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</si>
  <si>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</si>
  <si>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</si>
  <si>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</si>
  <si>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</si>
  <si>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</si>
  <si>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</si>
  <si>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</si>
  <si>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</si>
  <si>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</si>
  <si>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</si>
  <si>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</si>
  <si>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</si>
  <si>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</si>
  <si>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</si>
  <si>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</si>
  <si>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</si>
  <si>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</si>
  <si>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</si>
  <si>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</si>
  <si>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</si>
  <si>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</si>
  <si>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</si>
  <si>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</si>
  <si>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</si>
  <si>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</si>
  <si>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</si>
  <si>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</si>
  <si>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</si>
  <si>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</si>
  <si>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</si>
  <si>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</si>
  <si>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</si>
  <si>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</si>
  <si>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</si>
  <si>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</si>
  <si>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</si>
  <si>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</si>
  <si>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</si>
  <si>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</si>
  <si>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</si>
  <si>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</si>
  <si>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</si>
  <si>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</si>
  <si>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</si>
  <si>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</si>
  <si>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</si>
  <si>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</si>
  <si>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</si>
  <si>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</si>
  <si>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</si>
  <si>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</si>
  <si>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</si>
  <si>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</si>
  <si>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</si>
  <si>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</si>
  <si>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</si>
  <si>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</si>
  <si>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</si>
  <si>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</si>
  <si>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</si>
  <si>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</si>
  <si>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</si>
  <si>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</si>
  <si>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</si>
  <si>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</si>
  <si>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</si>
  <si>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</si>
  <si>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</si>
  <si>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</si>
  <si>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</si>
  <si>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</si>
  <si>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</si>
  <si>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</si>
  <si>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</si>
  <si>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</si>
  <si>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</si>
  <si>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</si>
  <si>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</si>
  <si>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</si>
  <si>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</si>
  <si>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</si>
  <si>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</si>
  <si>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</si>
  <si>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</si>
  <si>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</si>
  <si>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</si>
  <si>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</si>
  <si>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</si>
  <si>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</si>
  <si>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</si>
  <si>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</si>
  <si>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</si>
  <si>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</si>
  <si>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</si>
  <si>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</si>
  <si>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</si>
  <si>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</si>
  <si>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</si>
  <si>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</si>
  <si>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</si>
  <si>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</si>
  <si>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</si>
  <si>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</si>
  <si>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</si>
  <si>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</si>
  <si>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</si>
  <si>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</si>
  <si>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</si>
  <si>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</si>
  <si>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</si>
  <si>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</si>
  <si>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</si>
  <si>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</si>
  <si>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</si>
  <si>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</si>
  <si>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</si>
  <si>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</si>
  <si>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</si>
  <si>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</si>
  <si>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</si>
  <si>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</si>
  <si>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</si>
  <si>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</si>
  <si>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</si>
  <si>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</si>
  <si>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</si>
  <si>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</si>
  <si>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</si>
  <si>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</si>
  <si>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</si>
  <si>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</si>
  <si>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</si>
  <si>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</si>
  <si>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</si>
  <si>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</si>
  <si>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</si>
  <si>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</si>
  <si>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</si>
  <si>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</si>
  <si>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</si>
  <si>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</si>
  <si>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</si>
  <si>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</si>
  <si>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</si>
  <si>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</si>
  <si>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</si>
  <si>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</si>
  <si>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</si>
  <si>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</si>
  <si>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</si>
  <si>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</si>
  <si>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</si>
  <si>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</si>
  <si>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</si>
  <si>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</si>
  <si>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</si>
  <si>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</si>
  <si>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</si>
  <si>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</si>
  <si>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</si>
  <si>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</si>
  <si>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</si>
  <si>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</si>
  <si>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</si>
  <si>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</si>
  <si>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</si>
  <si>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</si>
  <si>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</si>
  <si>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</si>
  <si>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</si>
  <si>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</si>
  <si>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</si>
  <si>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</si>
  <si>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</si>
  <si>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</si>
  <si>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</si>
  <si>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</si>
  <si>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</si>
  <si>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</si>
  <si>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</si>
  <si>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</si>
  <si>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</si>
  <si>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</si>
  <si>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</si>
  <si>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</si>
  <si>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</si>
  <si>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</si>
  <si>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</si>
  <si>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</si>
  <si>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</si>
  <si>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</si>
  <si>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</si>
  <si>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</si>
  <si>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</si>
  <si>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</si>
  <si>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</si>
  <si>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</si>
  <si>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</si>
  <si>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</si>
  <si>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</si>
  <si>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</si>
  <si>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</si>
  <si>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</si>
  <si>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</si>
  <si>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</si>
  <si>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</si>
  <si>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</si>
  <si>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</si>
  <si>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</si>
  <si>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</si>
  <si>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</si>
  <si>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</si>
  <si>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</si>
  <si>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</si>
  <si>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</si>
  <si>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</si>
  <si>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</si>
  <si>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</si>
  <si>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</si>
  <si>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</si>
  <si>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</si>
  <si>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</si>
  <si>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</si>
  <si>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</si>
  <si>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</si>
  <si>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</si>
  <si>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</si>
  <si>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</si>
  <si>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</si>
  <si>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</si>
  <si>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</si>
  <si>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</si>
  <si>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</si>
  <si>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</si>
  <si>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</si>
  <si>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</si>
  <si>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</si>
  <si>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</si>
  <si>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</si>
  <si>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</si>
  <si>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</si>
  <si>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</si>
  <si>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</si>
  <si>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</si>
  <si>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</si>
  <si>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</si>
  <si>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</si>
  <si>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</si>
  <si>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</si>
  <si>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</si>
  <si>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</si>
  <si>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</si>
  <si>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</si>
  <si>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</si>
  <si>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</si>
  <si>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</si>
  <si>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</si>
  <si>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</si>
  <si>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</si>
  <si>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</si>
  <si>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</si>
  <si>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</si>
  <si>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</si>
  <si>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</si>
  <si>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</si>
  <si>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</si>
  <si>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</si>
  <si>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</si>
  <si>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</si>
  <si>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</si>
  <si>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</si>
  <si>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</si>
  <si>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</si>
  <si>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</si>
  <si>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</si>
  <si>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</si>
  <si>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</si>
  <si>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</si>
  <si>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</si>
  <si>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</si>
  <si>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</si>
  <si>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</si>
  <si>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</si>
  <si>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</si>
  <si>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</si>
  <si>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</si>
  <si>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</si>
  <si>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</si>
  <si>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</si>
  <si>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</si>
  <si>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</si>
  <si>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</si>
  <si>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</si>
  <si>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</si>
  <si>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</si>
  <si>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</si>
  <si>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</si>
  <si>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</si>
  <si>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</si>
  <si>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</si>
  <si>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</si>
  <si>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</si>
  <si>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</si>
  <si>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</si>
  <si>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</si>
  <si>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</si>
  <si>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</si>
  <si>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</si>
  <si>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</si>
  <si>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</si>
  <si>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</si>
  <si>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</si>
  <si>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</si>
  <si>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</si>
  <si>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</si>
  <si>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</si>
  <si>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</si>
  <si>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</si>
  <si>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</si>
  <si>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</si>
  <si>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</si>
  <si>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</si>
  <si>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</si>
  <si>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</si>
  <si>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</si>
  <si>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</si>
  <si>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</si>
  <si>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</si>
  <si>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</si>
  <si>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</si>
  <si>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</si>
  <si>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</si>
  <si>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</si>
  <si>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</si>
  <si>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</si>
  <si>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</si>
  <si>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</si>
  <si>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</si>
  <si>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</si>
  <si>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</si>
  <si>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</si>
  <si>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</si>
  <si>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</si>
  <si>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</si>
  <si>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</si>
  <si>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</si>
  <si>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</si>
  <si>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</si>
  <si>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</si>
  <si>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</si>
  <si>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</si>
  <si>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</si>
  <si>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</si>
  <si>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</si>
  <si>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</si>
  <si>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</si>
  <si>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</si>
  <si>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</si>
  <si>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</si>
  <si>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</si>
  <si>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</si>
  <si>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</si>
  <si>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</si>
  <si>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</si>
  <si>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</si>
  <si>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</si>
  <si>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</si>
  <si>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</si>
  <si>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</si>
  <si>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</si>
  <si>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</si>
  <si>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</si>
  <si>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</si>
  <si>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</si>
  <si>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</si>
  <si>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</si>
  <si>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</si>
  <si>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</si>
  <si>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</si>
  <si>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</si>
  <si>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</si>
  <si>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</si>
  <si>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</si>
  <si>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</si>
  <si>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</si>
  <si>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</si>
  <si>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</si>
  <si>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</si>
  <si>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</si>
  <si>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</si>
  <si>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</si>
  <si>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</si>
  <si>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</si>
  <si>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</si>
  <si>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</si>
  <si>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</si>
  <si>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</si>
  <si>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</si>
  <si>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</si>
  <si>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</si>
  <si>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</si>
  <si>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</si>
  <si>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</si>
  <si>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</si>
  <si>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</si>
  <si>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</si>
  <si>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</si>
  <si>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</si>
  <si>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</si>
  <si>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</si>
  <si>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</si>
  <si>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</si>
  <si>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</si>
  <si>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</si>
  <si>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</si>
  <si>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</si>
  <si>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</si>
  <si>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</si>
  <si>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</si>
  <si>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</si>
  <si>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</si>
  <si>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</si>
  <si>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</si>
  <si>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</si>
  <si>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</si>
  <si>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</si>
  <si>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</si>
  <si>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</si>
  <si>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</si>
  <si>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</si>
  <si>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</si>
  <si>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</si>
  <si>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</si>
  <si>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</si>
  <si>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</si>
  <si>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</si>
  <si>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</si>
  <si>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</si>
  <si>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</si>
  <si>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</si>
  <si>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</si>
  <si>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</si>
  <si>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</si>
  <si>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</si>
  <si>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</si>
  <si>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</si>
  <si>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</si>
  <si>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</si>
  <si>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</si>
  <si>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</si>
  <si>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</si>
  <si>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</si>
  <si>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</si>
  <si>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</si>
  <si>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</si>
  <si>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</si>
  <si>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</si>
  <si>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</si>
  <si>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</si>
  <si>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</si>
  <si>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</si>
  <si>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</si>
  <si>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</si>
  <si>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</si>
  <si>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</si>
  <si>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</si>
  <si>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</si>
  <si>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</si>
  <si>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</si>
  <si>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</si>
  <si>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</si>
  <si>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</si>
  <si>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</si>
  <si>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</si>
  <si>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</si>
  <si>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</si>
  <si>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</si>
  <si>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</si>
  <si>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</si>
  <si>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</si>
  <si>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</si>
  <si>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</si>
  <si>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</si>
  <si>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</si>
  <si>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</si>
  <si>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</si>
  <si>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</si>
  <si>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</si>
  <si>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</si>
  <si>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</si>
  <si>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</si>
  <si>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</si>
  <si>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</si>
  <si>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</si>
  <si>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</si>
  <si>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</si>
  <si>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</si>
  <si>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</si>
  <si>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</si>
  <si>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</si>
  <si>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</si>
  <si>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</si>
  <si>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</si>
  <si>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</si>
  <si>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</si>
  <si>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</si>
  <si>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</si>
  <si>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</si>
  <si>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</si>
  <si>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</si>
  <si>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</si>
  <si>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</si>
  <si>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</si>
  <si>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</si>
  <si>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</si>
  <si>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</si>
  <si>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</si>
  <si>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</si>
  <si>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</si>
  <si>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</si>
  <si>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</si>
  <si>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</si>
  <si>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</si>
  <si>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</si>
  <si>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</si>
  <si>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</si>
  <si>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</si>
  <si>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</si>
  <si>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</si>
  <si>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</si>
  <si>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</si>
  <si>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</si>
  <si>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</si>
  <si>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</si>
  <si>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</si>
  <si>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</si>
  <si>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</si>
  <si>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</si>
  <si>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</si>
  <si>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</si>
  <si>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</si>
  <si>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</si>
  <si>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</si>
  <si>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</si>
  <si>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</si>
  <si>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</si>
  <si>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</si>
  <si>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</si>
  <si>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</si>
  <si>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</si>
  <si>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</si>
  <si>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</si>
  <si>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</si>
  <si>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</si>
  <si>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</si>
  <si>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</si>
  <si>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</si>
  <si>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</si>
  <si>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</si>
  <si>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</si>
  <si>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</si>
  <si>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</si>
  <si>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</si>
  <si>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</si>
  <si>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</si>
  <si>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</si>
  <si>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</si>
  <si>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</si>
  <si>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</si>
  <si>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</si>
  <si>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</si>
  <si>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</si>
  <si>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</si>
  <si>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</si>
  <si>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</si>
  <si>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</si>
  <si>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</si>
  <si>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</si>
  <si>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</si>
  <si>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</si>
  <si>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</si>
  <si>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</si>
  <si>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</si>
  <si>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</si>
  <si>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</si>
  <si>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</si>
  <si>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</si>
  <si>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</si>
  <si>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</si>
  <si>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</si>
  <si>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</si>
  <si>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</si>
  <si>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</si>
  <si>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</si>
  <si>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</si>
  <si>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</si>
  <si>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</si>
  <si>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</si>
  <si>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</si>
  <si>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</si>
  <si>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</si>
  <si>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</si>
  <si>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</si>
  <si>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</si>
  <si>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</si>
  <si>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</si>
  <si>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</si>
  <si>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</si>
  <si>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</si>
  <si>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</si>
  <si>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</si>
  <si>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</si>
  <si>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</si>
  <si>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</si>
  <si>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</si>
  <si>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</si>
  <si>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</si>
  <si>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</si>
  <si>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</si>
  <si>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</si>
  <si>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</si>
  <si>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</si>
  <si>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</si>
  <si>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</si>
  <si>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</si>
  <si>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</si>
  <si>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</si>
  <si>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</si>
  <si>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</si>
  <si>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</si>
  <si>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</si>
  <si>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</si>
  <si>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</si>
  <si>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</si>
  <si>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</si>
  <si>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</si>
  <si>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</si>
  <si>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</si>
  <si>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</si>
  <si>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</si>
  <si>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</si>
  <si>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</si>
  <si>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</si>
  <si>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</si>
  <si>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</si>
  <si>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</si>
  <si>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</si>
  <si>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</si>
  <si>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</si>
  <si>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</si>
  <si>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</si>
  <si>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</si>
  <si>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</si>
  <si>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</si>
  <si>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</si>
  <si>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</si>
  <si>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</si>
  <si>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</si>
  <si>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</si>
  <si>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</si>
  <si>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</si>
  <si>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</si>
  <si>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</si>
  <si>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</si>
  <si>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</si>
  <si>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</si>
  <si>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</si>
  <si>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</si>
  <si>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</si>
  <si>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</si>
  <si>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</si>
  <si>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</si>
  <si>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</si>
  <si>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</si>
  <si>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</si>
  <si>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</si>
  <si>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</si>
  <si>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</si>
  <si>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</si>
  <si>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</si>
  <si>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</si>
  <si>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</si>
  <si>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</si>
  <si>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</si>
  <si>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</si>
  <si>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</si>
  <si>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</si>
  <si>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</si>
  <si>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</si>
  <si>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</si>
  <si>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</si>
  <si>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</si>
  <si>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</si>
  <si>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</si>
  <si>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</si>
  <si>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</si>
  <si>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</si>
  <si>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</si>
  <si>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</si>
  <si>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</si>
  <si>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</si>
  <si>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</si>
  <si>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</si>
  <si>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</si>
  <si>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</si>
  <si>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</si>
  <si>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</si>
  <si>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</si>
  <si>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</si>
  <si>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</si>
  <si>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</si>
  <si>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</si>
  <si>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</si>
  <si>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</si>
  <si>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</si>
  <si>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</si>
  <si>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</si>
  <si>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</si>
  <si>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</si>
  <si>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</si>
  <si>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</si>
  <si>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</si>
  <si>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</si>
  <si>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</si>
  <si>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</si>
  <si>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</si>
  <si>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</si>
  <si>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</si>
  <si>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</si>
  <si>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</si>
  <si>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</si>
  <si>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</si>
  <si>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</si>
  <si>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</si>
  <si>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</si>
  <si>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</si>
  <si>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</si>
  <si>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</si>
  <si>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</si>
  <si>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</si>
  <si>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</si>
  <si>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</si>
  <si>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</si>
  <si>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</si>
  <si>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</si>
  <si>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</si>
  <si>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</si>
  <si>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</si>
  <si>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</si>
  <si>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</si>
  <si>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</si>
  <si>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</si>
  <si>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</si>
  <si>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</si>
  <si>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</si>
  <si>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</si>
  <si>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</si>
  <si>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</si>
  <si>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</si>
  <si>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</si>
  <si>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</si>
  <si>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</si>
  <si>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</si>
  <si>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</si>
  <si>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</si>
  <si>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</si>
  <si>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</si>
  <si>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</si>
  <si>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</si>
  <si>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</si>
  <si>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</si>
  <si>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</si>
  <si>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</si>
  <si>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</si>
  <si>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</si>
  <si>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</si>
  <si>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</si>
  <si>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</si>
  <si>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</si>
  <si>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</si>
  <si>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</si>
  <si>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</si>
  <si>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</si>
  <si>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</si>
  <si>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</si>
  <si>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</si>
  <si>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</si>
  <si>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</si>
  <si>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</si>
  <si>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</si>
  <si>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</si>
  <si>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</si>
  <si>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</si>
  <si>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</si>
  <si>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</si>
  <si>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</si>
  <si>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</si>
  <si>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</si>
  <si>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</si>
  <si>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</si>
  <si>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</si>
  <si>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</si>
  <si>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</si>
  <si>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</si>
  <si>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</si>
  <si>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</si>
  <si>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</si>
  <si>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</si>
  <si>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</si>
  <si>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</si>
  <si>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</si>
  <si>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</si>
  <si>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</si>
  <si>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</si>
  <si>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</si>
  <si>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</si>
  <si>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</si>
  <si>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</si>
  <si>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</si>
  <si>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</si>
  <si>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</si>
  <si>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</si>
  <si>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</si>
  <si>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</si>
  <si>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</si>
  <si>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</si>
  <si>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</si>
  <si>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</si>
  <si>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</si>
  <si>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</si>
  <si>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</si>
  <si>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</si>
  <si>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</si>
  <si>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</si>
  <si>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</si>
  <si>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</si>
  <si>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</si>
  <si>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</si>
  <si>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</si>
  <si>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</si>
  <si>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</si>
  <si>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</si>
  <si>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</si>
  <si>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</si>
  <si>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</si>
  <si>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</si>
  <si>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</si>
  <si>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</si>
  <si>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</si>
  <si>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</si>
  <si>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</si>
  <si>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</si>
  <si>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</si>
  <si>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</si>
  <si>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</si>
  <si>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</si>
  <si>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</si>
  <si>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</si>
  <si>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</si>
  <si>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</si>
  <si>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</si>
  <si>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</si>
  <si>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</si>
  <si>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</si>
  <si>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</si>
  <si>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</si>
  <si>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</si>
  <si>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</si>
  <si>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</si>
  <si>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</si>
  <si>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</si>
  <si>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</si>
  <si>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</si>
  <si>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</si>
  <si>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</si>
  <si>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</si>
  <si>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</si>
  <si>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</si>
  <si>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</si>
  <si>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</si>
  <si>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</si>
  <si>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</si>
  <si>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</si>
  <si>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</si>
  <si>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</si>
  <si>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</si>
  <si>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</si>
  <si>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</si>
  <si>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</si>
  <si>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</si>
  <si>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</si>
  <si>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</si>
  <si>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</si>
  <si>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</si>
  <si>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</si>
  <si>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</si>
  <si>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</si>
  <si>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</si>
  <si>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</si>
  <si>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</si>
  <si>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</si>
  <si>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</si>
  <si>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</si>
  <si>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</si>
  <si>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</si>
  <si>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</si>
  <si>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</si>
  <si>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</si>
  <si>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</si>
  <si>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</si>
  <si>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</si>
  <si>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</si>
  <si>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</si>
  <si>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</si>
  <si>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</si>
  <si>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</si>
  <si>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</si>
  <si>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</si>
  <si>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</si>
  <si>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</si>
  <si>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</si>
  <si>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</si>
  <si>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</si>
  <si>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</si>
  <si>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</si>
  <si>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</si>
  <si>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</si>
  <si>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</si>
  <si>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</si>
  <si>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</si>
  <si>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</si>
  <si>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</si>
  <si>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</si>
  <si>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</si>
  <si>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</si>
  <si>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</si>
  <si>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</si>
  <si>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</si>
  <si>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</si>
  <si>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</si>
  <si>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</si>
  <si>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</si>
  <si>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</si>
  <si>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</si>
  <si>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</si>
  <si>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</si>
  <si>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</si>
  <si>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</si>
  <si>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</si>
  <si>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</si>
  <si>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</si>
  <si>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</si>
  <si>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</si>
  <si>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</si>
  <si>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</si>
  <si>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</si>
  <si>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</si>
  <si>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</si>
  <si>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</si>
  <si>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</si>
  <si>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</si>
  <si>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</si>
  <si>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</si>
  <si>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</si>
  <si>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</si>
  <si>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</si>
  <si>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</si>
  <si>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</si>
  <si>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</si>
  <si>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</si>
  <si>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</si>
  <si>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</si>
  <si>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</si>
  <si>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</si>
  <si>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</si>
  <si>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</si>
  <si>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</si>
  <si>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</si>
  <si>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</si>
  <si>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</si>
  <si>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</si>
  <si>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</si>
  <si>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</si>
  <si>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</si>
  <si>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</si>
  <si>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</si>
  <si>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</si>
  <si>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</si>
  <si>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</si>
  <si>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</si>
  <si>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</si>
  <si>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</si>
  <si>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</si>
  <si>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</si>
  <si>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</si>
  <si>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</si>
  <si>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</si>
  <si>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</si>
  <si>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</si>
  <si>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</si>
  <si>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</si>
  <si>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</si>
  <si>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</si>
  <si>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</si>
  <si>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</si>
  <si>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</si>
  <si>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</si>
  <si>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</si>
  <si>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</si>
  <si>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</si>
  <si>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</si>
  <si>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</si>
  <si>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</si>
  <si>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</si>
  <si>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</si>
  <si>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</si>
  <si>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</si>
  <si>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</si>
  <si>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</si>
  <si>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</si>
  <si>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</si>
  <si>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</si>
  <si>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</si>
  <si>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</si>
  <si>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</si>
  <si>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</si>
  <si>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</si>
  <si>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</si>
  <si>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</si>
  <si>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</si>
  <si>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</si>
  <si>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</si>
  <si>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</si>
  <si>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</si>
  <si>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</si>
  <si>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</si>
  <si>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</si>
  <si>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</si>
  <si>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</si>
  <si>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</si>
  <si>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</si>
  <si>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</si>
  <si>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</si>
  <si>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</si>
  <si>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</si>
  <si>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</si>
  <si>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</si>
  <si>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</si>
  <si>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</si>
  <si>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</si>
  <si>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</si>
  <si>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</si>
  <si>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</si>
  <si>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</si>
  <si>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</si>
  <si>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</si>
  <si>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</si>
  <si>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</si>
  <si>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</si>
  <si>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</si>
  <si>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</si>
  <si>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</si>
  <si>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</si>
  <si>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</si>
  <si>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</si>
  <si>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</si>
  <si>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</si>
  <si>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</si>
  <si>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</si>
  <si>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</si>
  <si>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</si>
  <si>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</si>
  <si>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</si>
  <si>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</si>
  <si>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</si>
  <si>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</si>
  <si>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</si>
  <si>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</si>
  <si>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</si>
  <si>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</si>
  <si>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</si>
  <si>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</si>
  <si>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</si>
  <si>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</si>
  <si>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</si>
  <si>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</si>
  <si>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</si>
  <si>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</si>
  <si>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</si>
  <si>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</si>
  <si>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</si>
  <si>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</si>
  <si>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</si>
  <si>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</si>
  <si>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</si>
  <si>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</si>
  <si>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</si>
  <si>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</si>
  <si>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</si>
  <si>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</si>
  <si>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</si>
  <si>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</si>
  <si>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</si>
  <si>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</si>
  <si>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</si>
  <si>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</si>
  <si>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</si>
  <si>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</si>
  <si>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</si>
  <si>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</si>
  <si>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</si>
  <si>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</si>
  <si>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</si>
  <si>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</si>
  <si>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</si>
  <si>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</si>
  <si>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</si>
  <si>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</si>
  <si>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</si>
  <si>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</si>
  <si>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</si>
  <si>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</si>
  <si>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</si>
  <si>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</si>
  <si>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</si>
  <si>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</si>
  <si>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</si>
  <si>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</si>
  <si>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</si>
  <si>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</si>
  <si>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</si>
  <si>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</si>
  <si>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</si>
  <si>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</si>
  <si>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</si>
  <si>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</si>
  <si>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</si>
  <si>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</si>
  <si>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</si>
  <si>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</si>
  <si>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</si>
  <si>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</si>
  <si>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</si>
  <si>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</si>
  <si>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</si>
  <si>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</si>
  <si>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</si>
  <si>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</si>
  <si>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</si>
  <si>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</si>
  <si>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</si>
  <si>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</si>
  <si>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</si>
  <si>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</si>
  <si>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</si>
  <si>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</si>
  <si>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</si>
  <si>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</si>
  <si>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</si>
  <si>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</si>
  <si>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</si>
  <si>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</si>
  <si>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</si>
  <si>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</si>
  <si>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</si>
  <si>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</si>
  <si>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</si>
  <si>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</si>
  <si>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</si>
  <si>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</si>
  <si>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</si>
  <si>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</si>
  <si>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</si>
  <si>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</si>
  <si>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</si>
  <si>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</si>
  <si>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</si>
  <si>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</si>
  <si>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</si>
  <si>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</si>
  <si>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</si>
  <si>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</si>
  <si>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</si>
  <si>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</si>
  <si>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</si>
  <si>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</si>
  <si>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</si>
  <si>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</si>
  <si>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</si>
  <si>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</si>
  <si>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</si>
  <si>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</si>
  <si>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</si>
  <si>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</si>
  <si>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</si>
  <si>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</si>
  <si>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</si>
  <si>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</si>
  <si>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</si>
  <si>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</si>
  <si>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</si>
  <si>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</si>
  <si>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</si>
  <si>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</si>
  <si>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</si>
  <si>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</si>
  <si>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</si>
  <si>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</si>
  <si>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</si>
  <si>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</si>
  <si>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</si>
  <si>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</si>
  <si>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</si>
  <si>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</si>
  <si>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</si>
  <si>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</si>
  <si>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</si>
  <si>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</si>
  <si>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</si>
  <si>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</si>
  <si>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</si>
  <si>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</si>
  <si>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</si>
  <si>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</si>
  <si>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</si>
  <si>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</si>
  <si>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</si>
  <si>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</si>
  <si>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</si>
  <si>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</si>
  <si>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</si>
  <si>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</si>
  <si>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</si>
  <si>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</si>
  <si>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</si>
  <si>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</si>
  <si>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</si>
  <si>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</si>
  <si>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</si>
  <si>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</si>
  <si>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</si>
  <si>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</si>
  <si>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</si>
  <si>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</si>
  <si>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</si>
  <si>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</si>
  <si>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</si>
  <si>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</si>
  <si>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</si>
  <si>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</si>
  <si>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</si>
  <si>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</si>
  <si>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</si>
  <si>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</si>
  <si>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</si>
  <si>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</si>
  <si>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</si>
  <si>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</si>
  <si>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</si>
  <si>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</si>
  <si>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</si>
  <si>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</si>
  <si>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</si>
  <si>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</si>
  <si>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</si>
  <si>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</si>
  <si>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</si>
  <si>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</si>
  <si>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</si>
  <si>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</si>
  <si>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</si>
  <si>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</si>
  <si>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</si>
  <si>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</si>
  <si>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</si>
  <si>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</si>
  <si>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</si>
  <si>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</si>
  <si>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</si>
  <si>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</si>
  <si>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</si>
  <si>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</si>
  <si>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</si>
  <si>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</si>
  <si>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</si>
  <si>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</si>
  <si>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</si>
  <si>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</si>
  <si>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</si>
  <si>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</si>
  <si>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</si>
  <si>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</si>
  <si>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</si>
  <si>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</si>
  <si>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</si>
  <si>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</si>
  <si>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</si>
  <si>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</si>
  <si>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</si>
  <si>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</si>
  <si>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</si>
  <si>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</si>
  <si>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</si>
  <si>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</si>
  <si>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</si>
  <si>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</si>
  <si>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</si>
  <si>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</si>
  <si>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</si>
  <si>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</si>
  <si>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</si>
  <si>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</si>
  <si>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</si>
  <si>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</si>
  <si>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</si>
  <si>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</si>
  <si>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</si>
  <si>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</si>
  <si>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</si>
  <si>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</si>
  <si>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</si>
  <si>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</si>
  <si>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</si>
  <si>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</si>
  <si>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</si>
  <si>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</si>
  <si>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</si>
  <si>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</si>
  <si>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</si>
  <si>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</si>
  <si>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</si>
  <si>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</si>
  <si>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</si>
  <si>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</si>
  <si>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</si>
  <si>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</si>
  <si>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</si>
  <si>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</si>
  <si>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</si>
  <si>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</si>
  <si>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</si>
  <si>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</si>
  <si>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</si>
  <si>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</si>
  <si>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</si>
  <si>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</si>
  <si>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</si>
  <si>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</si>
  <si>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</si>
  <si>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</si>
  <si>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</si>
  <si>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</si>
  <si>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</si>
  <si>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</si>
  <si>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</si>
  <si>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</si>
  <si>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</si>
  <si>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</si>
  <si>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</si>
  <si>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</si>
  <si>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</si>
  <si>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</si>
  <si>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</si>
  <si>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</si>
  <si>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</si>
  <si>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</si>
  <si>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</si>
  <si>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</si>
  <si>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</si>
  <si>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</si>
  <si>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</si>
  <si>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</si>
  <si>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</si>
  <si>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</si>
  <si>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</si>
  <si>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</si>
  <si>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</si>
  <si>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</si>
  <si>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</si>
  <si>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</si>
  <si>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</si>
  <si>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</si>
  <si>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</si>
  <si>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</si>
  <si>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</si>
  <si>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</si>
  <si>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</si>
  <si>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</si>
  <si>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</si>
  <si>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</si>
  <si>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</si>
  <si>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</si>
  <si>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</si>
  <si>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</si>
  <si>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</si>
  <si>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</si>
  <si>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</si>
  <si>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</si>
  <si>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</si>
  <si>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</si>
  <si>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</si>
  <si>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</si>
  <si>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</si>
  <si>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</si>
  <si>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</si>
  <si>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</si>
  <si>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</si>
  <si>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</si>
  <si>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</si>
  <si>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</si>
  <si>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</si>
  <si>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</si>
  <si>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</si>
  <si>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</si>
  <si>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</si>
  <si>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</si>
  <si>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</si>
  <si>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</si>
  <si>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</si>
  <si>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</si>
  <si>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</si>
  <si>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</si>
  <si>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</si>
  <si>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</si>
  <si>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</si>
  <si>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</si>
  <si>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</si>
  <si>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</si>
  <si>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</si>
  <si>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</si>
  <si>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</si>
  <si>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</si>
  <si>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</si>
  <si>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</si>
  <si>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</si>
  <si>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</si>
  <si>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</si>
  <si>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</si>
  <si>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</si>
  <si>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</si>
  <si>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</si>
  <si>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</si>
  <si>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</si>
  <si>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</si>
  <si>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</si>
  <si>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</si>
  <si>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</si>
  <si>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</si>
  <si>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</si>
  <si>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</si>
  <si>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</si>
  <si>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</si>
  <si>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</si>
  <si>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</si>
  <si>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</si>
  <si>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</si>
  <si>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</si>
  <si>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</si>
  <si>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</si>
  <si>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</si>
  <si>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</si>
  <si>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</si>
  <si>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</si>
  <si>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</si>
  <si>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</si>
  <si>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</si>
  <si>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</si>
  <si>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</si>
  <si>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</si>
  <si>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</si>
  <si>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</si>
  <si>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</si>
  <si>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</si>
  <si>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</si>
  <si>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</si>
  <si>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</si>
  <si>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</si>
  <si>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</si>
  <si>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</si>
  <si>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</si>
  <si>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</si>
  <si>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</si>
  <si>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</si>
  <si>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</si>
  <si>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</si>
  <si>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</si>
  <si>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</si>
  <si>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</si>
  <si>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</si>
  <si>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</si>
  <si>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</si>
  <si>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</si>
  <si>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</si>
  <si>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</si>
  <si>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</si>
  <si>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</si>
  <si>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</si>
  <si>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</si>
  <si>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</si>
  <si>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</si>
  <si>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</si>
  <si>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</si>
  <si>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</si>
  <si>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</si>
  <si>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</si>
  <si>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</si>
  <si>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</si>
  <si>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</si>
  <si>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</si>
  <si>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</si>
  <si>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</si>
  <si>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</si>
  <si>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</si>
  <si>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</si>
  <si>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</si>
  <si>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</si>
  <si>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</si>
  <si>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</si>
  <si>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</si>
  <si>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</si>
  <si>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</si>
  <si>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</si>
  <si>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</si>
  <si>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</si>
  <si>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</si>
  <si>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</si>
  <si>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</si>
  <si>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</si>
  <si>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</si>
  <si>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</si>
  <si>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</si>
  <si>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</si>
  <si>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</si>
  <si>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</si>
  <si>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</si>
  <si>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</si>
  <si>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</si>
  <si>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</si>
  <si>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</si>
  <si>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</si>
  <si>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</si>
  <si>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</si>
  <si>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</si>
  <si>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</si>
  <si>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</si>
  <si>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</si>
  <si>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</si>
  <si>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</si>
  <si>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</si>
  <si>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</si>
  <si>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</si>
  <si>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</si>
  <si>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</si>
  <si>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</si>
  <si>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</si>
  <si>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</si>
  <si>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</si>
  <si>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</si>
  <si>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</si>
  <si>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</si>
  <si>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</si>
  <si>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</si>
  <si>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</si>
  <si>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</si>
  <si>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</si>
  <si>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</si>
  <si>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</si>
  <si>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</si>
  <si>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</si>
  <si>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</si>
  <si>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</si>
  <si>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</si>
  <si>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</si>
  <si>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</si>
  <si>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</si>
  <si>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</si>
  <si>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</si>
  <si>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</si>
  <si>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</si>
  <si>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</si>
  <si>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</si>
  <si>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</si>
  <si>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</si>
  <si>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</si>
  <si>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</si>
  <si>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</si>
  <si>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</si>
  <si>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</si>
  <si>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</si>
  <si>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</si>
  <si>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</si>
  <si>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</si>
  <si>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</si>
  <si>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</si>
  <si>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</si>
  <si>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</si>
  <si>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</si>
  <si>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</si>
  <si>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</si>
  <si>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</si>
  <si>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</si>
  <si>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</si>
  <si>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</si>
  <si>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</si>
  <si>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</si>
  <si>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</si>
  <si>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</si>
  <si>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</si>
  <si>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</si>
  <si>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</si>
  <si>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</si>
  <si>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</si>
  <si>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</si>
  <si>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</si>
  <si>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</si>
  <si>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</si>
  <si>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</si>
  <si>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</si>
  <si>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</si>
  <si>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</si>
  <si>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</si>
  <si>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</si>
  <si>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</si>
  <si>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</si>
  <si>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</si>
  <si>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</si>
  <si>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</si>
  <si>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</si>
  <si>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</si>
  <si>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</si>
  <si>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</si>
  <si>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</si>
  <si>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</si>
  <si>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</si>
  <si>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</si>
  <si>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</si>
  <si>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</si>
  <si>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</si>
  <si>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</si>
  <si>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</si>
  <si>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</si>
  <si>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</si>
  <si>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</si>
  <si>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</si>
  <si>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</si>
  <si>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</si>
  <si>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</si>
  <si>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</si>
  <si>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</si>
  <si>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</si>
  <si>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</si>
  <si>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</si>
  <si>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</si>
  <si>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</si>
  <si>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</si>
  <si>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</si>
  <si>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</si>
  <si>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</si>
  <si>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</si>
  <si>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</si>
  <si>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</si>
  <si>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</si>
  <si>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</si>
  <si>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</si>
  <si>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</si>
  <si>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</si>
  <si>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</si>
  <si>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</si>
  <si>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</si>
  <si>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</si>
  <si>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</si>
  <si>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</si>
  <si>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</si>
  <si>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</si>
  <si>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</si>
  <si>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</si>
  <si>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</si>
  <si>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</si>
  <si>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</si>
  <si>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</si>
  <si>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</si>
  <si>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</si>
  <si>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</si>
  <si>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</si>
  <si>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</si>
  <si>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</si>
  <si>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</si>
  <si>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</si>
  <si>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</si>
  <si>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</si>
  <si>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</si>
  <si>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</si>
  <si>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</si>
  <si>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</si>
  <si>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</si>
  <si>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</si>
  <si>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</si>
  <si>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</si>
  <si>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</si>
  <si>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</si>
  <si>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</si>
  <si>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</si>
  <si>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</si>
  <si>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</si>
  <si>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</si>
  <si>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</si>
  <si>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</si>
  <si>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</si>
  <si>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</si>
  <si>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</si>
  <si>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</si>
  <si>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</si>
  <si>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</si>
  <si>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</si>
  <si>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</si>
  <si>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</si>
  <si>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</si>
  <si>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</si>
  <si>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</si>
  <si>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</si>
  <si>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</si>
  <si>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</si>
  <si>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</si>
  <si>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</si>
  <si>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</si>
  <si>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</si>
  <si>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</si>
  <si>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</si>
  <si>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</si>
  <si>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</si>
  <si>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</si>
  <si>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</si>
  <si>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</si>
  <si>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</si>
  <si>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</si>
  <si>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</si>
  <si>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</si>
  <si>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</si>
  <si>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</si>
  <si>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</si>
  <si>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</si>
  <si>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</si>
  <si>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</si>
  <si>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</si>
  <si>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</si>
  <si>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</si>
  <si>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</si>
  <si>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</si>
  <si>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</si>
  <si>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</si>
  <si>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</si>
  <si>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</si>
  <si>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</si>
  <si>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</si>
  <si>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</si>
  <si>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</si>
  <si>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</si>
  <si>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</si>
  <si>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</si>
  <si>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</si>
  <si>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</si>
  <si>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</si>
  <si>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</si>
  <si>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</si>
  <si>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</si>
  <si>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</si>
  <si>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</si>
  <si>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</si>
  <si>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</si>
  <si>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</si>
  <si>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</si>
  <si>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</si>
  <si>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</si>
  <si>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</si>
  <si>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</si>
  <si>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</si>
  <si>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</si>
  <si>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</si>
  <si>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</si>
  <si>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</si>
  <si>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</si>
  <si>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</si>
  <si>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</si>
  <si>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</si>
  <si>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</si>
  <si>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</si>
  <si>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</si>
  <si>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</si>
  <si>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</si>
  <si>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</si>
  <si>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</si>
  <si>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</si>
  <si>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</si>
  <si>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</si>
  <si>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</si>
  <si>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</si>
  <si>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</si>
  <si>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</si>
  <si>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</si>
  <si>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</si>
  <si>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</si>
  <si>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</si>
  <si>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</si>
  <si>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</si>
  <si>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</si>
  <si>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</si>
  <si>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</si>
  <si>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</si>
  <si>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</si>
  <si>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</si>
  <si>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</si>
  <si>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</si>
  <si>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</si>
  <si>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</si>
  <si>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</si>
  <si>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</si>
  <si>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</si>
  <si>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</si>
  <si>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</si>
  <si>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</si>
  <si>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</si>
  <si>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</si>
  <si>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</si>
  <si>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</si>
  <si>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</si>
  <si>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</si>
  <si>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</si>
  <si>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</si>
  <si>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</si>
  <si>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</si>
  <si>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</si>
  <si>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</si>
  <si>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</si>
  <si>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</si>
  <si>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</si>
  <si>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</si>
  <si>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</si>
  <si>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</si>
  <si>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</si>
  <si>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</si>
  <si>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</si>
  <si>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</si>
  <si>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</si>
  <si>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</si>
  <si>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</si>
  <si>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</si>
  <si>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</si>
  <si>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</si>
  <si>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</si>
  <si>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</si>
  <si>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</si>
  <si>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</si>
  <si>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</si>
  <si>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</si>
  <si>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</si>
  <si>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</si>
  <si>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</si>
  <si>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</si>
  <si>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</si>
  <si>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</si>
  <si>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</si>
  <si>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</si>
  <si>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</si>
  <si>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</si>
  <si>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</si>
  <si>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</si>
  <si>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</si>
  <si>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</si>
  <si>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</si>
  <si>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</si>
  <si>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</si>
  <si>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</si>
  <si>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</si>
  <si>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</si>
  <si>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</si>
  <si>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</si>
  <si>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</si>
  <si>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</si>
  <si>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</si>
  <si>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</si>
  <si>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</si>
  <si>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</si>
  <si>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</si>
  <si>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</si>
  <si>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</si>
  <si>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</si>
  <si>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</si>
  <si>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</si>
  <si>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</si>
  <si>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</si>
  <si>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</si>
  <si>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</si>
  <si>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</si>
  <si>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</si>
  <si>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</si>
  <si>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</si>
  <si>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</si>
  <si>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</si>
  <si>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</si>
  <si>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</si>
  <si>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</si>
  <si>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</si>
  <si>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</si>
  <si>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</si>
  <si>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</si>
  <si>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</si>
  <si>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</si>
  <si>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</si>
  <si>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</si>
  <si>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</si>
  <si>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</si>
  <si>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</si>
  <si>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</si>
  <si>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</si>
  <si>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</si>
  <si>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</si>
  <si>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</si>
  <si>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</si>
  <si>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</si>
  <si>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</si>
  <si>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</si>
  <si>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</si>
  <si>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</si>
  <si>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</si>
  <si>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</si>
  <si>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</si>
  <si>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</si>
  <si>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</si>
  <si>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</si>
  <si>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</si>
  <si>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</si>
  <si>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</si>
  <si>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</si>
  <si>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</si>
  <si>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</si>
  <si>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</si>
  <si>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</si>
  <si>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</si>
  <si>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</si>
  <si>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</si>
  <si>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</si>
  <si>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</si>
  <si>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</si>
  <si>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</si>
  <si>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</si>
  <si>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</si>
  <si>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</si>
  <si>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</si>
  <si>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</si>
  <si>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</si>
  <si>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</si>
  <si>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</si>
  <si>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</si>
  <si>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</si>
  <si>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</si>
  <si>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</si>
  <si>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</si>
  <si>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</si>
  <si>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</si>
  <si>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</si>
  <si>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</si>
  <si>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</si>
  <si>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</si>
  <si>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</si>
  <si>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</si>
  <si>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</si>
  <si>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</si>
  <si>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</si>
  <si>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</si>
  <si>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</si>
  <si>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</si>
  <si>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</si>
  <si>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</si>
  <si>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</si>
  <si>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</si>
  <si>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</si>
  <si>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</si>
  <si>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</si>
  <si>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</si>
  <si>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</si>
  <si>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</si>
  <si>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</si>
  <si>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</si>
  <si>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</si>
  <si>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</si>
  <si>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</si>
  <si>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</si>
  <si>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</si>
  <si>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</si>
  <si>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</si>
  <si>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</si>
  <si>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</si>
  <si>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</si>
  <si>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</si>
  <si>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</si>
  <si>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</si>
  <si>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</si>
  <si>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</si>
  <si>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</si>
  <si>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</si>
  <si>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</si>
  <si>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</si>
  <si>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</si>
  <si>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</si>
  <si>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</si>
  <si>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</si>
  <si>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</si>
  <si>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</si>
  <si>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</si>
  <si>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</si>
  <si>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</si>
  <si>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</si>
  <si>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</si>
  <si>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</si>
  <si>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</si>
  <si>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</si>
  <si>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</si>
  <si>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</si>
  <si>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</si>
  <si>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</si>
  <si>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</si>
  <si>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</si>
  <si>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</si>
  <si>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</si>
  <si>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</si>
  <si>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</si>
  <si>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</si>
  <si>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</si>
  <si>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</si>
  <si>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</si>
  <si>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</si>
  <si>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</si>
  <si>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</si>
  <si>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</si>
  <si>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</si>
  <si>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</si>
  <si>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</si>
  <si>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</si>
  <si>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</si>
  <si>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</si>
  <si>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</si>
  <si>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</si>
  <si>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</si>
  <si>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</si>
  <si>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</si>
  <si>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</si>
  <si>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</si>
  <si>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</si>
  <si>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</si>
  <si>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</si>
  <si>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</si>
  <si>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</si>
  <si>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</si>
  <si>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</si>
  <si>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</si>
  <si>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</si>
  <si>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</si>
  <si>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</si>
  <si>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</si>
  <si>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</si>
  <si>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</si>
  <si>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</si>
  <si>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</si>
  <si>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</si>
  <si>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</si>
  <si>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</si>
  <si>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</si>
  <si>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</si>
  <si>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</si>
  <si>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</si>
  <si>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</si>
  <si>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</si>
  <si>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</si>
  <si>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</si>
  <si>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</si>
  <si>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</si>
  <si>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</si>
  <si>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</si>
  <si>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</si>
  <si>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</si>
  <si>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</si>
  <si>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</si>
  <si>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</si>
  <si>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</si>
  <si>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</si>
  <si>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</si>
  <si>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</si>
  <si>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</si>
  <si>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</si>
  <si>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</si>
  <si>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</si>
  <si>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</si>
  <si>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</si>
  <si>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</si>
  <si>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</si>
  <si>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</si>
  <si>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</si>
  <si>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</si>
  <si>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</si>
  <si>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</si>
  <si>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</si>
  <si>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</si>
  <si>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</si>
  <si>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</si>
  <si>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</si>
  <si>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</si>
  <si>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</si>
  <si>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</si>
  <si>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</si>
  <si>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</si>
  <si>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</si>
  <si>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</si>
  <si>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</si>
  <si>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</si>
  <si>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</si>
  <si>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</si>
  <si>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</si>
  <si>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</si>
  <si>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</si>
  <si>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</si>
  <si>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</si>
  <si>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</si>
  <si>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</si>
  <si>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</si>
  <si>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</si>
  <si>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</si>
  <si>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</si>
  <si>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</si>
  <si>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</si>
  <si>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</si>
  <si>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</si>
  <si>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</si>
  <si>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</si>
  <si>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</si>
  <si>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</si>
  <si>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</si>
  <si>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</si>
  <si>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</si>
  <si>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</si>
  <si>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</si>
  <si>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</si>
  <si>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</si>
  <si>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</si>
  <si>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</si>
  <si>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</si>
  <si>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</si>
  <si>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</si>
  <si>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</si>
  <si>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</si>
  <si>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</si>
  <si>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</si>
  <si>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</si>
  <si>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</si>
  <si>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</si>
  <si>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</si>
  <si>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</si>
  <si>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</si>
  <si>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</si>
  <si>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</si>
  <si>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</si>
  <si>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</si>
  <si>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</si>
  <si>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</si>
  <si>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</si>
  <si>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</si>
  <si>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</si>
  <si>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</si>
  <si>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</si>
  <si>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</si>
  <si>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</si>
  <si>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</si>
  <si>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</si>
  <si>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</si>
  <si>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</si>
  <si>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</si>
  <si>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</si>
  <si>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</si>
  <si>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</si>
  <si>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</si>
  <si>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</si>
  <si>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</si>
  <si>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</si>
  <si>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</si>
  <si>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</si>
  <si>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</si>
  <si>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</si>
  <si>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</si>
  <si>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</si>
  <si>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</si>
  <si>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</si>
  <si>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</si>
  <si>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</si>
  <si>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</si>
  <si>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</si>
  <si>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</si>
  <si>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</si>
  <si>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</si>
  <si>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</si>
  <si>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</si>
  <si>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</si>
  <si>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</si>
  <si>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</si>
  <si>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</si>
  <si>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</si>
  <si>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</si>
  <si>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</si>
  <si>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</si>
  <si>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</si>
  <si>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</si>
  <si>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</si>
  <si>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</si>
  <si>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</si>
  <si>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</si>
  <si>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</si>
  <si>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</si>
  <si>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</si>
  <si>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</si>
  <si>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</si>
  <si>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</si>
  <si>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</si>
  <si>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</si>
  <si>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</si>
  <si>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</si>
  <si>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</si>
  <si>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</si>
  <si>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</si>
  <si>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</si>
  <si>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</si>
  <si>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</si>
  <si>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</si>
  <si>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</si>
  <si>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</si>
  <si>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</si>
  <si>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</si>
  <si>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</si>
  <si>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</si>
  <si>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</si>
  <si>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</si>
  <si>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</si>
  <si>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</si>
  <si>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</si>
  <si>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</si>
  <si>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</si>
  <si>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</si>
  <si>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</si>
  <si>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</si>
  <si>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</si>
  <si>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</si>
  <si>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</si>
  <si>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</si>
  <si>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</si>
  <si>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</si>
  <si>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</si>
  <si>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</si>
  <si>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</si>
  <si>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</si>
  <si>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</si>
  <si>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</si>
  <si>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</si>
  <si>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</si>
  <si>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</si>
  <si>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</si>
  <si>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</si>
  <si>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</si>
  <si>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</si>
  <si>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</si>
  <si>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</si>
  <si>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</si>
  <si>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</si>
  <si>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</si>
  <si>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</si>
  <si>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</si>
  <si>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</si>
  <si>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</si>
  <si>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</si>
  <si>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</si>
  <si>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</si>
  <si>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</si>
  <si>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</si>
  <si>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</si>
  <si>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</si>
  <si>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</si>
  <si>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</si>
  <si>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</si>
  <si>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</si>
  <si>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</si>
  <si>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</si>
  <si>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</si>
  <si>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</si>
  <si>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</si>
  <si>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</si>
  <si>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</si>
  <si>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</si>
  <si>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</si>
  <si>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</si>
  <si>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</si>
  <si>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</si>
  <si>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</si>
  <si>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</si>
  <si>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</si>
  <si>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</si>
  <si>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</si>
  <si>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</si>
  <si>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</si>
  <si>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</si>
  <si>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</si>
  <si>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</si>
  <si>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</si>
  <si>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</si>
  <si>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</si>
  <si>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</si>
  <si>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</si>
  <si>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</si>
  <si>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</si>
  <si>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</si>
  <si>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</si>
  <si>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</si>
  <si>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</si>
  <si>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</si>
  <si>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</si>
  <si>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</si>
  <si>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</si>
  <si>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</si>
  <si>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</si>
  <si>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</si>
  <si>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</si>
  <si>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</si>
  <si>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</si>
  <si>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</si>
  <si>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</si>
  <si>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</si>
  <si>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</si>
  <si>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</si>
  <si>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</si>
  <si>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</si>
  <si>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</si>
  <si>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</si>
  <si>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</si>
  <si>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</si>
  <si>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</si>
  <si>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</si>
  <si>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</si>
  <si>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</si>
  <si>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</si>
  <si>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</si>
  <si>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</si>
  <si>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</si>
  <si>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</si>
  <si>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</si>
  <si>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</si>
  <si>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</si>
  <si>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</si>
  <si>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</si>
  <si>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</si>
  <si>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</si>
  <si>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</si>
  <si>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</si>
  <si>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</si>
  <si>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</si>
  <si>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</si>
  <si>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</si>
  <si>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</si>
  <si>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</si>
  <si>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</si>
  <si>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</si>
  <si>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</si>
  <si>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</si>
  <si>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</si>
  <si>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</si>
  <si>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</si>
  <si>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</si>
  <si>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</si>
  <si>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</si>
  <si>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</si>
  <si>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</si>
  <si>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</si>
  <si>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</si>
  <si>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</si>
  <si>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</si>
  <si>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</si>
  <si>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</si>
  <si>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</si>
  <si>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</si>
  <si>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</si>
  <si>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</si>
  <si>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</si>
  <si>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</si>
  <si>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</si>
  <si>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</si>
  <si>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</si>
  <si>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</si>
  <si>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</si>
  <si>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</si>
  <si>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</si>
  <si>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</si>
  <si>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</si>
  <si>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</si>
  <si>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</si>
  <si>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</si>
  <si>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</si>
  <si>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</si>
  <si>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</si>
  <si>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</si>
  <si>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</si>
  <si>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</si>
  <si>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</si>
  <si>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</si>
  <si>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</si>
  <si>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</si>
  <si>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</si>
  <si>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</si>
  <si>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</si>
  <si>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</si>
  <si>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</si>
  <si>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</si>
  <si>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</si>
  <si>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</si>
  <si>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</si>
  <si>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</si>
  <si>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</si>
  <si>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</si>
  <si>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</si>
  <si>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</si>
  <si>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</si>
  <si>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</si>
  <si>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</si>
  <si>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</si>
  <si>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</si>
  <si>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</si>
  <si>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</si>
  <si>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</si>
  <si>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</si>
  <si>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</si>
  <si>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</si>
  <si>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</si>
  <si>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</si>
  <si>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</si>
  <si>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</si>
  <si>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</si>
  <si>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</si>
  <si>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</si>
  <si>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</si>
  <si>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</si>
  <si>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</si>
  <si>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</si>
  <si>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</si>
  <si>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</si>
  <si>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</si>
  <si>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</si>
  <si>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</si>
  <si>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</si>
  <si>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</si>
  <si>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</si>
  <si>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</si>
  <si>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</si>
  <si>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</si>
  <si>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</si>
  <si>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</si>
  <si>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</si>
  <si>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</si>
  <si>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</si>
  <si>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</si>
  <si>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</si>
  <si>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</si>
  <si>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</si>
  <si>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</si>
  <si>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</si>
  <si>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</si>
  <si>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</si>
  <si>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</si>
  <si>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</si>
  <si>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</si>
  <si>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</si>
  <si>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</si>
  <si>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</si>
  <si>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</si>
  <si>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</si>
  <si>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</si>
  <si>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</si>
  <si>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</si>
  <si>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</si>
  <si>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</si>
  <si>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</si>
  <si>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</si>
  <si>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</si>
  <si>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</si>
  <si>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</si>
  <si>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</si>
  <si>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</si>
  <si>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</si>
  <si>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</si>
  <si>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</si>
  <si>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</si>
  <si>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</si>
  <si>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</si>
  <si>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</si>
  <si>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</si>
  <si>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</si>
  <si>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</si>
  <si>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</si>
  <si>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</si>
  <si>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</si>
  <si>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</si>
  <si>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</si>
  <si>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</si>
  <si>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</si>
  <si>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</si>
  <si>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</si>
  <si>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</si>
  <si>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</si>
  <si>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</si>
  <si>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</si>
  <si>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</si>
  <si>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</si>
  <si>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</si>
  <si>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</si>
  <si>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</si>
  <si>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</si>
  <si>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</si>
  <si>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</si>
  <si>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</si>
  <si>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</si>
  <si>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</si>
  <si>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</si>
  <si>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</si>
  <si>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</si>
  <si>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</si>
  <si>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</si>
  <si>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</si>
  <si>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</si>
  <si>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</si>
  <si>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</si>
  <si>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</si>
  <si>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</si>
  <si>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</si>
  <si>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</si>
  <si>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</si>
  <si>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</si>
  <si>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</si>
  <si>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</si>
  <si>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</si>
  <si>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</si>
  <si>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</si>
  <si>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</si>
  <si>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</si>
  <si>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</si>
  <si>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</si>
  <si>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</si>
  <si>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</si>
  <si>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</si>
  <si>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</si>
  <si>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</si>
  <si>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</si>
  <si>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</si>
  <si>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</si>
  <si>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</si>
  <si>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</si>
  <si>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</si>
  <si>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</si>
  <si>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</si>
  <si>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</si>
  <si>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</si>
  <si>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</si>
  <si>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</si>
  <si>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</si>
  <si>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</si>
  <si>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</si>
  <si>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</si>
  <si>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</si>
  <si>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</si>
  <si>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</si>
  <si>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</si>
  <si>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</si>
  <si>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</si>
  <si>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</si>
  <si>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</si>
  <si>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</si>
  <si>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</si>
  <si>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</si>
  <si>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</si>
  <si>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</si>
  <si>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</si>
  <si>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</si>
  <si>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</si>
  <si>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</si>
  <si>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</si>
  <si>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</si>
  <si>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</si>
  <si>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</si>
  <si>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</si>
  <si>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</si>
  <si>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</si>
  <si>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</si>
  <si>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</si>
  <si>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</si>
  <si>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</si>
  <si>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</si>
  <si>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</si>
  <si>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</si>
  <si>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</si>
  <si>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</si>
  <si>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</si>
  <si>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</si>
  <si>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</si>
  <si>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</si>
  <si>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</si>
  <si>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</si>
  <si>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</si>
  <si>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</si>
  <si>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</si>
  <si>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</si>
  <si>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</si>
  <si>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</si>
  <si>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</si>
  <si>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</si>
  <si>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</si>
  <si>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</si>
  <si>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</si>
  <si>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</si>
  <si>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</si>
  <si>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</si>
  <si>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</si>
  <si>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</si>
  <si>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</si>
  <si>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</si>
  <si>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</si>
  <si>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</si>
  <si>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</si>
  <si>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</si>
  <si>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</si>
  <si>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</si>
  <si>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</si>
  <si>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</si>
  <si>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</si>
  <si>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</si>
  <si>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</si>
  <si>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</si>
  <si>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</si>
  <si>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</si>
  <si>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</si>
  <si>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</si>
  <si>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</si>
  <si>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</si>
  <si>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</si>
  <si>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</si>
  <si>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</si>
  <si>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</si>
  <si>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</si>
  <si>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</si>
  <si>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</si>
  <si>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</si>
  <si>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</si>
  <si>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</si>
  <si>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</si>
  <si>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</si>
  <si>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</si>
  <si>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</si>
  <si>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</si>
  <si>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</si>
  <si>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</si>
  <si>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</si>
  <si>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</si>
  <si>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</si>
  <si>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</si>
  <si>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</si>
  <si>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</si>
  <si>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</si>
  <si>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</si>
  <si>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</si>
  <si>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</si>
  <si>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</si>
  <si>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</si>
  <si>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</si>
  <si>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</si>
  <si>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</si>
  <si>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</si>
  <si>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</si>
  <si>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</si>
  <si>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</si>
  <si>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</si>
  <si>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</si>
  <si>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</si>
  <si>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</si>
  <si>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</si>
  <si>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</si>
  <si>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</si>
  <si>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</si>
  <si>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</si>
  <si>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</si>
  <si>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</si>
  <si>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</si>
  <si>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</si>
  <si>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</si>
  <si>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</si>
  <si>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</si>
  <si>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</si>
  <si>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</si>
  <si>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</si>
  <si>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</si>
  <si>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</si>
  <si>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</si>
  <si>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</si>
  <si>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</si>
  <si>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</si>
  <si>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</si>
  <si>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</si>
  <si>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</si>
  <si>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</si>
  <si>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</si>
  <si>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</si>
  <si>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</si>
  <si>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</si>
  <si>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</si>
  <si>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</si>
  <si>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</si>
  <si>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</si>
  <si>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</si>
  <si>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</si>
  <si>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</si>
  <si>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</si>
  <si>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</si>
  <si>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</si>
  <si>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</si>
  <si>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</si>
  <si>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</si>
  <si>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</si>
  <si>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</si>
  <si>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</si>
  <si>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</si>
  <si>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</si>
  <si>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</si>
  <si>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</si>
  <si>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</si>
  <si>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</si>
  <si>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</si>
  <si>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</si>
  <si>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</si>
  <si>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</si>
  <si>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</si>
  <si>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</si>
  <si>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</si>
  <si>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</si>
  <si>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</si>
  <si>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</si>
  <si>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</si>
  <si>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</si>
  <si>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</si>
  <si>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</si>
  <si>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</si>
  <si>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</si>
  <si>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</si>
  <si>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</si>
  <si>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</si>
  <si>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</si>
  <si>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</si>
  <si>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</si>
  <si>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</si>
  <si>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</si>
  <si>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</si>
  <si>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</si>
  <si>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</si>
  <si>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</si>
  <si>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</si>
  <si>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</si>
  <si>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</si>
  <si>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</si>
  <si>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</si>
  <si>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</si>
  <si>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</si>
  <si>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</si>
  <si>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</si>
  <si>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</si>
  <si>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</si>
  <si>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</si>
  <si>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</si>
  <si>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</si>
  <si>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</si>
  <si>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</si>
  <si>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</si>
  <si>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</si>
  <si>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</si>
  <si>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</si>
  <si>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</si>
  <si>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</si>
  <si>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</si>
  <si>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</si>
  <si>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</si>
  <si>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</si>
  <si>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</si>
  <si>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</si>
  <si>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</si>
  <si>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</si>
  <si>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</si>
  <si>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</si>
  <si>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</si>
  <si>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</si>
  <si>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</si>
  <si>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</si>
  <si>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</si>
  <si>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</si>
  <si>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</si>
  <si>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</si>
  <si>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</si>
  <si>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</si>
  <si>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</si>
  <si>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</si>
  <si>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</si>
  <si>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</si>
  <si>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</si>
  <si>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</si>
  <si>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</si>
  <si>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</si>
  <si>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</si>
  <si>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</si>
  <si>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</si>
  <si>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</si>
  <si>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</si>
  <si>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</si>
  <si>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</si>
  <si>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</si>
  <si>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</si>
  <si>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</si>
  <si>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</si>
  <si>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</si>
  <si>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</si>
  <si>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</si>
  <si>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</si>
  <si>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</si>
  <si>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</si>
  <si>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</si>
  <si>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</si>
  <si>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</si>
  <si>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</si>
  <si>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</si>
  <si>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</si>
  <si>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</si>
  <si>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</si>
  <si>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</si>
  <si>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</si>
  <si>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</si>
  <si>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</si>
  <si>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</si>
  <si>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</si>
  <si>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</si>
  <si>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</si>
  <si>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</si>
  <si>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</si>
  <si>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</si>
  <si>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</si>
  <si>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</si>
  <si>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</si>
  <si>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</si>
  <si>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</si>
  <si>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</si>
  <si>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</si>
  <si>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</si>
  <si>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</si>
  <si>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</si>
  <si>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</si>
  <si>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</si>
  <si>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</si>
  <si>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</si>
  <si>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</si>
  <si>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</si>
  <si>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</si>
  <si>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</si>
  <si>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</si>
  <si>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</si>
  <si>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</si>
  <si>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</si>
  <si>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</si>
  <si>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</si>
  <si>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</si>
  <si>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</si>
  <si>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</si>
  <si>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</si>
  <si>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</si>
  <si>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</si>
  <si>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</si>
  <si>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</si>
  <si>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</si>
  <si>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</si>
  <si>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</si>
  <si>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</si>
  <si>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</si>
  <si>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</si>
  <si>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</si>
  <si>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</si>
  <si>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</si>
  <si>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</si>
  <si>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</si>
  <si>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</si>
  <si>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</si>
  <si>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</si>
  <si>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</si>
  <si>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</si>
  <si>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</si>
  <si>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</si>
  <si>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</si>
  <si>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</si>
  <si>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</si>
  <si>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</si>
  <si>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</si>
  <si>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</si>
  <si>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</si>
  <si>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</si>
  <si>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</si>
  <si>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</si>
  <si>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</si>
  <si>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</si>
  <si>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</si>
  <si>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</si>
  <si>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</si>
  <si>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</si>
  <si>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</si>
  <si>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</si>
  <si>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</si>
  <si>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</si>
  <si>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</si>
  <si>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</si>
  <si>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</si>
  <si>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</si>
  <si>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</si>
  <si>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</si>
  <si>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</si>
  <si>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</si>
  <si>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</si>
  <si>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</si>
  <si>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</si>
  <si>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</si>
  <si>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</si>
  <si>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</si>
  <si>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</si>
  <si>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</si>
  <si>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</si>
  <si>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</si>
  <si>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</si>
  <si>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</si>
  <si>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</si>
  <si>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</si>
  <si>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</si>
  <si>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</si>
  <si>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</si>
  <si>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</si>
  <si>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</si>
  <si>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</si>
  <si>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</si>
  <si>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</si>
  <si>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</si>
  <si>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</si>
  <si>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</si>
  <si>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</si>
  <si>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</si>
  <si>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</si>
  <si>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</si>
  <si>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</si>
  <si>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</si>
  <si>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</si>
  <si>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</si>
  <si>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</si>
  <si>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</si>
  <si>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</si>
  <si>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</si>
  <si>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</si>
  <si>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</si>
  <si>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</si>
  <si>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</si>
  <si>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</si>
  <si>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</si>
  <si>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</si>
  <si>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</si>
  <si>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</si>
  <si>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</si>
  <si>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</si>
  <si>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</si>
  <si>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</si>
  <si>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</si>
  <si>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</si>
  <si>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</si>
  <si>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</si>
  <si>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</si>
  <si>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</si>
  <si>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</si>
  <si>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</si>
  <si>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</si>
  <si>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</si>
  <si>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</si>
  <si>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</si>
  <si>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</si>
  <si>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</si>
  <si>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</si>
  <si>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</si>
  <si>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</si>
  <si>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</si>
  <si>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</si>
  <si>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</si>
  <si>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</si>
  <si>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</si>
  <si>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</si>
  <si>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</si>
  <si>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</si>
  <si>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</si>
  <si>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</si>
  <si>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</si>
  <si>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</si>
  <si>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</si>
  <si>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</si>
  <si>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</si>
  <si>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</si>
  <si>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</si>
  <si>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</si>
  <si>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</si>
  <si>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</si>
  <si>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</si>
  <si>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</si>
  <si>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</si>
  <si>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</si>
  <si>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</si>
  <si>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</si>
  <si>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</si>
  <si>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</si>
  <si>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</si>
  <si>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</si>
  <si>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</si>
  <si>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</si>
  <si>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</si>
  <si>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</si>
  <si>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</si>
  <si>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</si>
  <si>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</si>
  <si>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</si>
  <si>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</si>
  <si>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</si>
  <si>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</si>
  <si>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</si>
  <si>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</si>
  <si>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</si>
  <si>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</si>
  <si>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</si>
  <si>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</si>
  <si>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</si>
  <si>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</si>
  <si>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</si>
  <si>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</si>
  <si>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</si>
  <si>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</si>
  <si>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</si>
  <si>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</si>
  <si>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</si>
  <si>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</si>
  <si>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</si>
  <si>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</si>
  <si>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</si>
  <si>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</si>
  <si>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</si>
  <si>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</si>
  <si>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</si>
  <si>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</si>
  <si>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</si>
  <si>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</si>
  <si>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</si>
  <si>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</si>
  <si>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</si>
  <si>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</si>
  <si>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</si>
  <si>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</si>
  <si>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</si>
  <si>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</si>
  <si>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</si>
  <si>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</si>
  <si>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</si>
  <si>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</si>
  <si>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</si>
  <si>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</si>
  <si>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</si>
  <si>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</si>
  <si>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</si>
  <si>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</si>
  <si>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</si>
  <si>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</si>
  <si>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</si>
  <si>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</si>
  <si>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</si>
  <si>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</si>
  <si>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</si>
  <si>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</si>
  <si>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</si>
  <si>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</si>
  <si>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</si>
  <si>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</si>
  <si>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</si>
  <si>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</si>
  <si>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</si>
  <si>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</si>
  <si>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</si>
  <si>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</si>
  <si>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</si>
  <si>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</si>
  <si>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</si>
  <si>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</si>
  <si>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</si>
  <si>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</si>
  <si>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</si>
  <si>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</si>
  <si>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</si>
  <si>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</si>
  <si>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</si>
  <si>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</si>
  <si>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</si>
  <si>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</si>
  <si>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</si>
  <si>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</si>
  <si>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</si>
  <si>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</si>
  <si>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</si>
  <si>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</si>
  <si>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</si>
  <si>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</si>
  <si>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</si>
  <si>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</si>
  <si>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</si>
  <si>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</si>
  <si>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</si>
  <si>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</si>
  <si>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</si>
  <si>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</si>
  <si>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</si>
  <si>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</si>
  <si>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</si>
  <si>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</si>
  <si>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</si>
  <si>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</si>
  <si>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</si>
  <si>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</si>
  <si>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</si>
  <si>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</si>
  <si>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</si>
  <si>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</si>
  <si>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</si>
  <si>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</si>
  <si>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</si>
  <si>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</si>
  <si>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</si>
  <si>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</si>
  <si>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</si>
  <si>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</si>
  <si>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</si>
  <si>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</si>
  <si>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</si>
  <si>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</si>
  <si>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</si>
  <si>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</si>
  <si>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</si>
  <si>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</si>
  <si>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</si>
  <si>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</si>
  <si>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</si>
  <si>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</si>
  <si>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</si>
  <si>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</si>
  <si>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</si>
  <si>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</si>
  <si>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</si>
  <si>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</si>
  <si>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</si>
  <si>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</si>
  <si>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</si>
  <si>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</si>
  <si>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</si>
  <si>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</si>
  <si>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</si>
  <si>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</si>
  <si>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</si>
  <si>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</si>
  <si>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</si>
  <si>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</si>
  <si>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</si>
  <si>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</si>
  <si>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</si>
  <si>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</si>
  <si>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</si>
  <si>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</si>
  <si>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</si>
  <si>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</si>
  <si>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</si>
  <si>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</si>
  <si>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</si>
  <si>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</si>
  <si>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</si>
  <si>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</si>
  <si>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</si>
  <si>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</si>
  <si>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</si>
  <si>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</si>
  <si>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</si>
  <si>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</si>
  <si>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</si>
  <si>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</si>
  <si>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</si>
  <si>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</si>
  <si>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</si>
  <si>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</si>
  <si>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</si>
  <si>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</si>
  <si>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</si>
  <si>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</si>
  <si>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</si>
  <si>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</si>
  <si>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</si>
  <si>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</si>
  <si>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</si>
  <si>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</si>
  <si>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</si>
  <si>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</si>
  <si>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</si>
  <si>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</si>
  <si>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</si>
  <si>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</si>
  <si>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</si>
  <si>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</si>
  <si>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</si>
  <si>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</si>
  <si>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</si>
  <si>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</si>
  <si>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</si>
  <si>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</si>
  <si>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</si>
  <si>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</si>
  <si>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</si>
  <si>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</si>
  <si>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</si>
  <si>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</si>
  <si>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</si>
  <si>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</si>
  <si>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</si>
  <si>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</si>
  <si>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</si>
  <si>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</si>
  <si>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</si>
  <si>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</si>
  <si>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</si>
  <si>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</si>
  <si>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</si>
  <si>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</si>
  <si>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</si>
  <si>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</si>
  <si>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</si>
  <si>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</si>
  <si>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</si>
  <si>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</si>
  <si>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</si>
  <si>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</si>
  <si>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</si>
  <si>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</si>
  <si>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</si>
  <si>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</si>
  <si>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</si>
  <si>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</si>
  <si>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</si>
  <si>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</si>
  <si>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</si>
  <si>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</si>
  <si>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</si>
  <si>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</si>
  <si>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</si>
  <si>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</si>
  <si>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</si>
  <si>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</si>
  <si>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</si>
  <si>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</si>
  <si>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</si>
  <si>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</si>
  <si>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</si>
  <si>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</si>
  <si>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</si>
  <si>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</si>
  <si>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</si>
  <si>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</si>
  <si>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</si>
  <si>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</si>
  <si>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</si>
  <si>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</si>
  <si>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</si>
  <si>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</si>
  <si>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</si>
  <si>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</si>
  <si>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</si>
  <si>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</si>
  <si>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</si>
  <si>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</si>
  <si>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</si>
  <si>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</si>
  <si>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</si>
  <si>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</si>
  <si>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</si>
  <si>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</si>
  <si>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</si>
  <si>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</si>
  <si>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</si>
  <si>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</si>
  <si>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</si>
  <si>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</si>
  <si>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</si>
  <si>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</si>
  <si>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</si>
  <si>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</si>
  <si>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</si>
  <si>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</si>
  <si>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</si>
  <si>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</si>
  <si>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</si>
  <si>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</si>
  <si>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</si>
  <si>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</si>
  <si>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</si>
  <si>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</si>
  <si>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</si>
  <si>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</si>
  <si>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</si>
  <si>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</si>
  <si>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</si>
  <si>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</si>
  <si>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</si>
  <si>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</si>
  <si>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</si>
  <si>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</si>
  <si>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</si>
  <si>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</si>
  <si>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</si>
  <si>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</si>
  <si>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</si>
  <si>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</si>
  <si>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</si>
  <si>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</si>
  <si>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</si>
  <si>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</si>
  <si>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</si>
  <si>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</si>
  <si>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</si>
  <si>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</si>
  <si>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</si>
  <si>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</si>
  <si>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</si>
  <si>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</si>
  <si>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</si>
  <si>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</si>
  <si>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</si>
  <si>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</si>
  <si>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</si>
  <si>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</si>
  <si>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</si>
  <si>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</si>
  <si>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</si>
  <si>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</si>
  <si>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</si>
  <si>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</si>
  <si>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</si>
  <si>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</si>
  <si>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</si>
  <si>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</si>
  <si>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</si>
  <si>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</si>
  <si>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</si>
  <si>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</si>
  <si>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</si>
  <si>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</si>
  <si>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</si>
  <si>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</si>
  <si>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</si>
  <si>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</si>
  <si>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</si>
  <si>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</si>
  <si>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</si>
  <si>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</si>
  <si>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</si>
  <si>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</si>
  <si>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</si>
  <si>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</si>
  <si>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</si>
  <si>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</si>
  <si>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</si>
  <si>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</si>
  <si>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</si>
  <si>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</si>
  <si>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</si>
  <si>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</si>
  <si>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</si>
  <si>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</si>
  <si>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</si>
  <si>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</si>
  <si>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</si>
  <si>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</si>
  <si>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</si>
  <si>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</si>
  <si>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</si>
  <si>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</si>
  <si>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</si>
  <si>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</si>
  <si>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</si>
  <si>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</si>
  <si>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</si>
  <si>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</si>
  <si>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</si>
  <si>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</si>
  <si>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</si>
  <si>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</si>
  <si>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</si>
  <si>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</si>
  <si>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</si>
  <si>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</si>
  <si>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</si>
  <si>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</si>
  <si>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</si>
  <si>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</si>
  <si>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</si>
  <si>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</si>
  <si>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</si>
  <si>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</si>
  <si>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</si>
  <si>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</si>
  <si>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</si>
  <si>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</si>
  <si>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</si>
  <si>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</si>
  <si>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</si>
  <si>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</si>
  <si>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</si>
  <si>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</si>
  <si>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</si>
  <si>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</si>
  <si>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</si>
  <si>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</si>
  <si>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</si>
  <si>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</si>
  <si>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</si>
  <si>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</si>
  <si>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</si>
  <si>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</si>
  <si>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</si>
  <si>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</si>
  <si>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</si>
  <si>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</si>
  <si>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</si>
  <si>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</si>
  <si>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</si>
  <si>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</si>
  <si>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</si>
  <si>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</si>
  <si>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</si>
  <si>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</si>
  <si>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</si>
  <si>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</si>
  <si>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</si>
  <si>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</si>
  <si>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</si>
  <si>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</si>
  <si>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</si>
  <si>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</si>
  <si>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</si>
  <si>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</si>
  <si>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</si>
  <si>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</si>
  <si>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</si>
  <si>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</si>
  <si>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</si>
  <si>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</si>
  <si>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</si>
  <si>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</si>
  <si>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</si>
  <si>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</si>
  <si>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</si>
  <si>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</si>
  <si>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</si>
  <si>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</si>
  <si>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</si>
  <si>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</si>
  <si>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</si>
  <si>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</si>
  <si>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</si>
  <si>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</si>
  <si>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</si>
  <si>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</si>
  <si>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</si>
  <si>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</si>
  <si>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</si>
  <si>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</si>
  <si>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</si>
  <si>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</si>
  <si>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</si>
  <si>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</si>
  <si>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</si>
  <si>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</si>
  <si>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</si>
  <si>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</si>
  <si>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</si>
  <si>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</si>
  <si>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</si>
  <si>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</si>
  <si>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</si>
  <si>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</si>
  <si>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</si>
  <si>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</si>
  <si>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</si>
  <si>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</si>
  <si>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</si>
  <si>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</si>
  <si>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</si>
  <si>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</si>
  <si>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</si>
  <si>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</si>
  <si>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</si>
  <si>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</si>
  <si>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</si>
  <si>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</si>
  <si>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</si>
  <si>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</si>
  <si>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</si>
  <si>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</si>
  <si>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</si>
  <si>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</si>
  <si>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</si>
  <si>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</si>
  <si>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</si>
  <si>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</si>
  <si>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</si>
  <si>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</si>
  <si>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</si>
  <si>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</si>
  <si>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</si>
  <si>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</si>
  <si>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</si>
  <si>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</si>
  <si>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</si>
  <si>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</si>
  <si>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</si>
  <si>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</si>
  <si>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</si>
  <si>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</si>
  <si>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</si>
  <si>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</si>
  <si>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</si>
  <si>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</si>
  <si>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</si>
  <si>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</si>
  <si>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</si>
  <si>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</si>
  <si>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</si>
  <si>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</si>
  <si>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</si>
  <si>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</si>
  <si>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</si>
  <si>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</si>
  <si>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</si>
  <si>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</si>
  <si>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</si>
  <si>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</si>
  <si>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</si>
  <si>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</si>
  <si>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</si>
  <si>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</si>
  <si>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</si>
  <si>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</si>
  <si>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</si>
  <si>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</si>
  <si>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</si>
  <si>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</si>
  <si>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</si>
  <si>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</si>
  <si>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</si>
  <si>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</si>
  <si>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</si>
  <si>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</si>
  <si>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</si>
  <si>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</si>
  <si>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</si>
  <si>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</si>
  <si>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</si>
  <si>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</si>
  <si>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</si>
  <si>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</si>
  <si>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</si>
  <si>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</si>
  <si>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</si>
  <si>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</si>
  <si>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</si>
  <si>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</si>
  <si>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</si>
  <si>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</si>
  <si>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</si>
  <si>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</si>
  <si>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</si>
  <si>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</si>
  <si>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</si>
  <si>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</si>
  <si>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</si>
  <si>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</si>
  <si>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</si>
  <si>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</si>
  <si>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</si>
  <si>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</si>
  <si>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</si>
  <si>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</si>
  <si>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</si>
  <si>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</si>
  <si>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</si>
  <si>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</si>
  <si>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</si>
  <si>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</si>
  <si>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</si>
  <si>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</si>
  <si>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</si>
  <si>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</si>
  <si>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</si>
  <si>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</si>
  <si>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</si>
  <si>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</si>
  <si>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</si>
  <si>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</si>
  <si>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</si>
  <si>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</si>
  <si>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</si>
  <si>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</si>
  <si>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</si>
  <si>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</si>
  <si>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</si>
  <si>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</si>
  <si>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</si>
  <si>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</si>
  <si>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</si>
  <si>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</si>
  <si>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</si>
  <si>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</si>
  <si>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</si>
  <si>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</si>
  <si>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</si>
  <si>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</si>
  <si>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</si>
  <si>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</si>
  <si>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</si>
  <si>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</si>
  <si>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</si>
  <si>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</si>
  <si>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</si>
  <si>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</si>
  <si>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</si>
  <si>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</si>
  <si>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</si>
  <si>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</si>
  <si>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</si>
  <si>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</si>
  <si>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</si>
  <si>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</si>
  <si>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</si>
  <si>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</si>
  <si>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</si>
  <si>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</si>
  <si>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</si>
  <si>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</si>
  <si>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</si>
  <si>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</si>
  <si>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</si>
  <si>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</si>
  <si>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</si>
  <si>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</si>
  <si>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</si>
  <si>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</si>
  <si>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</si>
  <si>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</si>
  <si>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</si>
  <si>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</si>
  <si>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</si>
  <si>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</si>
  <si>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</si>
  <si>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</si>
  <si>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</si>
  <si>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</si>
  <si>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</si>
  <si>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</si>
  <si>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</si>
  <si>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</si>
  <si>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</si>
  <si>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</si>
  <si>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</si>
  <si>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</si>
  <si>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</si>
  <si>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</si>
  <si>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</si>
  <si>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</si>
  <si>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</si>
  <si>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</si>
  <si>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</si>
  <si>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</si>
  <si>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</si>
  <si>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</si>
  <si>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</si>
  <si>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</si>
  <si>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</si>
  <si>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</si>
  <si>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</si>
  <si>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</si>
  <si>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</si>
  <si>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</si>
  <si>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</si>
  <si>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</si>
  <si>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</si>
  <si>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</si>
  <si>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</si>
  <si>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</si>
  <si>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</si>
  <si>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</si>
  <si>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</si>
  <si>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</si>
  <si>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</si>
  <si>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</si>
  <si>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</si>
  <si>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</si>
  <si>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</si>
  <si>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</si>
  <si>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</si>
  <si>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</si>
  <si>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</si>
  <si>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</si>
  <si>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</si>
  <si>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</si>
  <si>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</si>
  <si>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</si>
  <si>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</si>
  <si>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</si>
  <si>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</si>
  <si>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</si>
  <si>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</si>
  <si>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</si>
  <si>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</si>
  <si>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</si>
  <si>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</si>
  <si>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</si>
  <si>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</si>
  <si>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</si>
  <si>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</si>
  <si>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</si>
  <si>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</si>
  <si>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</si>
  <si>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</si>
  <si>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</si>
  <si>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</si>
  <si>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</si>
  <si>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</si>
  <si>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</si>
  <si>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</si>
  <si>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</si>
  <si>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</si>
  <si>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</si>
  <si>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</si>
  <si>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</si>
  <si>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</si>
  <si>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</si>
  <si>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</si>
  <si>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</si>
  <si>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</si>
  <si>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</si>
  <si>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</si>
  <si>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</si>
  <si>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</si>
  <si>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</si>
  <si>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</si>
  <si>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</si>
  <si>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</si>
  <si>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</si>
  <si>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</si>
  <si>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</si>
  <si>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</si>
  <si>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</si>
  <si>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</si>
  <si>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</si>
  <si>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</si>
  <si>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</si>
  <si>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</si>
  <si>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</si>
  <si>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</si>
  <si>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</si>
  <si>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</si>
  <si>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</si>
  <si>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</si>
  <si>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</si>
  <si>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</si>
  <si>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</si>
  <si>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</si>
  <si>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</si>
  <si>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</si>
  <si>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</si>
  <si>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</si>
  <si>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</si>
  <si>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</si>
  <si>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</si>
  <si>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</si>
  <si>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</si>
  <si>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</si>
  <si>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</si>
  <si>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</si>
  <si>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</si>
  <si>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</si>
  <si>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</si>
  <si>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</si>
  <si>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</si>
  <si>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</si>
  <si>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</si>
  <si>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</si>
  <si>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</si>
  <si>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</si>
  <si>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</si>
  <si>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</si>
  <si>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</si>
  <si>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</si>
  <si>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</si>
  <si>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</si>
  <si>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</si>
  <si>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</si>
  <si>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</si>
  <si>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</si>
  <si>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</si>
  <si>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</si>
  <si>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</si>
  <si>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</si>
  <si>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</si>
  <si>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</si>
  <si>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</si>
  <si>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</si>
  <si>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</si>
  <si>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</si>
  <si>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</si>
  <si>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</si>
  <si>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</si>
  <si>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</si>
  <si>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</si>
  <si>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</si>
  <si>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</si>
  <si>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</si>
  <si>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</si>
  <si>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</si>
  <si>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</si>
  <si>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</si>
  <si>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</si>
  <si>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</si>
  <si>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</si>
  <si>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</si>
  <si>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</si>
  <si>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</si>
  <si>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</si>
  <si>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</si>
  <si>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</si>
  <si>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</si>
  <si>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</si>
  <si>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</si>
  <si>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</si>
  <si>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</si>
  <si>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</si>
  <si>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</si>
  <si>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</si>
  <si>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</si>
  <si>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</si>
  <si>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</si>
  <si>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</si>
  <si>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</si>
  <si>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</si>
  <si>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</si>
  <si>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</si>
  <si>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</si>
  <si>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</si>
  <si>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</si>
  <si>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</si>
  <si>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</si>
  <si>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</si>
  <si>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</si>
  <si>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</si>
  <si>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</si>
  <si>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</si>
  <si>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</si>
  <si>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</si>
  <si>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</si>
  <si>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</si>
  <si>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</si>
  <si>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</si>
  <si>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</si>
  <si>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</si>
  <si>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</si>
  <si>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</si>
  <si>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</si>
  <si>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</si>
  <si>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</si>
  <si>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</si>
  <si>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</si>
  <si>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</si>
  <si>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</si>
  <si>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</si>
  <si>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</si>
  <si>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</si>
  <si>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</si>
  <si>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</si>
  <si>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</si>
  <si>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</si>
  <si>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</si>
  <si>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</si>
  <si>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</si>
  <si>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</si>
  <si>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</si>
  <si>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</si>
  <si>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</si>
  <si>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</si>
  <si>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</si>
  <si>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</si>
  <si>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</si>
  <si>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</si>
  <si>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</si>
  <si>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</si>
  <si>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</si>
  <si>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</si>
  <si>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</si>
  <si>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</si>
  <si>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</si>
  <si>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</si>
  <si>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</si>
  <si>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</si>
  <si>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</si>
  <si>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</si>
  <si>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</si>
  <si>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</si>
  <si>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</si>
  <si>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</si>
  <si>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</si>
  <si>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</si>
  <si>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</si>
  <si>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</si>
  <si>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</si>
  <si>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</si>
  <si>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</si>
  <si>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</si>
  <si>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</si>
  <si>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</si>
  <si>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</si>
  <si>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</si>
  <si>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</si>
  <si>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</si>
  <si>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</si>
  <si>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</si>
  <si>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</si>
  <si>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</si>
  <si>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</si>
  <si>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</si>
  <si>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</si>
  <si>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</si>
  <si>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</si>
  <si>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</si>
  <si>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</si>
  <si>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</si>
  <si>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</si>
  <si>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</si>
  <si>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</si>
  <si>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</si>
  <si>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</si>
  <si>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</si>
  <si>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</si>
  <si>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</si>
  <si>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</si>
  <si>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</si>
  <si>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</si>
  <si>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</si>
  <si>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</si>
  <si>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</si>
  <si>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</si>
  <si>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</si>
  <si>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</si>
  <si>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</si>
  <si>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</si>
  <si>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</si>
  <si>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</si>
  <si>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</si>
  <si>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</si>
  <si>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</si>
  <si>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</si>
  <si>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</si>
  <si>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</si>
  <si>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</si>
  <si>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</si>
  <si>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</si>
  <si>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</si>
  <si>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</si>
  <si>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</si>
  <si>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</si>
  <si>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</si>
  <si>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</si>
  <si>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</si>
  <si>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</si>
  <si>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</si>
  <si>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</si>
  <si>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</si>
  <si>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</si>
  <si>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</si>
  <si>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</si>
  <si>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</si>
  <si>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</si>
  <si>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</si>
  <si>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</si>
  <si>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</si>
  <si>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</si>
  <si>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</si>
  <si>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</si>
  <si>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</si>
  <si>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</si>
  <si>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</si>
  <si>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</si>
  <si>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</si>
  <si>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</si>
  <si>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</si>
  <si>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</si>
  <si>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</si>
  <si>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</si>
  <si>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</si>
  <si>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</si>
  <si>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</si>
  <si>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</si>
  <si>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</si>
  <si>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</si>
  <si>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</si>
  <si>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</si>
  <si>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</si>
  <si>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</si>
  <si>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</si>
  <si>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</si>
  <si>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</si>
  <si>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</si>
  <si>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</si>
  <si>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</si>
  <si>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</si>
  <si>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</si>
  <si>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</si>
  <si>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</si>
  <si>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</si>
  <si>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</si>
  <si>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</si>
  <si>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</si>
  <si>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</si>
  <si>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</si>
  <si>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</si>
  <si>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</si>
  <si>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</si>
  <si>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</si>
  <si>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</si>
  <si>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</si>
  <si>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</si>
  <si>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</si>
  <si>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</si>
  <si>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</si>
  <si>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</si>
  <si>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</si>
  <si>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</si>
  <si>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</si>
  <si>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</si>
  <si>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</si>
  <si>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</si>
  <si>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</si>
  <si>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</si>
  <si>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</si>
  <si>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</si>
  <si>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</si>
  <si>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</si>
  <si>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</si>
  <si>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</si>
  <si>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</si>
  <si>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</si>
  <si>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</si>
  <si>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</si>
  <si>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</si>
  <si>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</si>
  <si>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</si>
  <si>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</si>
  <si>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</si>
  <si>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</si>
  <si>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</si>
  <si>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</si>
  <si>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</si>
  <si>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</si>
  <si>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</si>
  <si>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</si>
  <si>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</si>
  <si>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</si>
  <si>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</si>
  <si>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</si>
  <si>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</si>
  <si>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</si>
  <si>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</si>
  <si>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</si>
  <si>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</si>
  <si>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</si>
  <si>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</si>
  <si>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</si>
  <si>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</si>
  <si>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</si>
  <si>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</si>
  <si>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</si>
  <si>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</si>
  <si>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</si>
  <si>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</si>
  <si>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</si>
  <si>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</si>
  <si>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</si>
  <si>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</si>
  <si>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</si>
  <si>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</si>
  <si>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</si>
  <si>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</si>
  <si>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</si>
  <si>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</si>
  <si>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</si>
  <si>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</si>
  <si>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</si>
  <si>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</si>
  <si>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</si>
  <si>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</si>
  <si>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</si>
  <si>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</si>
  <si>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</si>
  <si>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</si>
  <si>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</si>
  <si>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</si>
  <si>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</si>
  <si>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</si>
  <si>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</si>
  <si>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</si>
  <si>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</si>
  <si>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</si>
  <si>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</si>
  <si>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</si>
  <si>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</si>
  <si>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</si>
  <si>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</si>
  <si>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</si>
  <si>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</si>
  <si>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</si>
  <si>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</si>
  <si>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</si>
  <si>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</si>
  <si>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</si>
  <si>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</si>
  <si>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</si>
  <si>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</si>
  <si>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</si>
  <si>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</si>
  <si>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</si>
  <si>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</si>
  <si>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</si>
  <si>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</si>
  <si>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</si>
  <si>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</si>
  <si>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</si>
  <si>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</si>
  <si>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</si>
  <si>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</si>
  <si>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</si>
  <si>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</si>
  <si>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</si>
  <si>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</si>
  <si>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</si>
  <si>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</si>
  <si>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</si>
  <si>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</si>
  <si>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</si>
  <si>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</si>
  <si>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</si>
  <si>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</si>
  <si>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</si>
  <si>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</si>
  <si>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</si>
  <si>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</si>
  <si>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</si>
  <si>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</si>
  <si>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</si>
  <si>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</si>
  <si>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</si>
  <si>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</si>
  <si>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</si>
  <si>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</si>
  <si>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</si>
  <si>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</si>
  <si>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</si>
  <si>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</si>
  <si>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</si>
  <si>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</si>
  <si>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</si>
  <si>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</si>
  <si>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</si>
  <si>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</si>
  <si>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</si>
  <si>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</si>
  <si>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</si>
  <si>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</si>
  <si>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</si>
  <si>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</si>
  <si>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</si>
  <si>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</si>
  <si>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</si>
  <si>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</si>
  <si>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</si>
  <si>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</si>
  <si>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</si>
  <si>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</si>
  <si>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</si>
  <si>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</si>
  <si>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</si>
  <si>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</si>
  <si>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</si>
  <si>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</si>
  <si>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</si>
  <si>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</si>
  <si>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</si>
  <si>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</si>
  <si>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</si>
  <si>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</si>
  <si>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</si>
  <si>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</si>
  <si>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</si>
  <si>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</si>
  <si>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</si>
  <si>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</si>
  <si>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</si>
  <si>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</si>
  <si>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</si>
  <si>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</si>
  <si>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</si>
  <si>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</si>
  <si>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</si>
  <si>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</si>
  <si>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</si>
  <si>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</si>
  <si>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</si>
  <si>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</si>
  <si>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</si>
  <si>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</si>
  <si>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</si>
  <si>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</si>
  <si>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</si>
  <si>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</si>
  <si>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</si>
  <si>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</si>
  <si>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</si>
  <si>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</si>
  <si>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</si>
  <si>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</si>
  <si>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</si>
  <si>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</si>
  <si>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</si>
  <si>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</si>
  <si>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</si>
  <si>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</si>
  <si>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</si>
  <si>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</si>
  <si>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</si>
  <si>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</si>
  <si>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</si>
  <si>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</si>
  <si>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</si>
  <si>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</si>
  <si>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</si>
  <si>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</si>
  <si>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</si>
  <si>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</si>
  <si>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</si>
  <si>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</si>
  <si>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</si>
  <si>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</si>
  <si>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</si>
  <si>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</si>
  <si>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</si>
  <si>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</si>
  <si>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</si>
  <si>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</si>
  <si>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</si>
  <si>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</si>
  <si>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</si>
  <si>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</si>
  <si>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</si>
  <si>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</si>
  <si>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</si>
  <si>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</si>
  <si>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</si>
  <si>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</si>
  <si>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</si>
  <si>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</si>
  <si>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</si>
  <si>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</si>
  <si>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</si>
  <si>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</si>
  <si>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</si>
  <si>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</si>
  <si>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</si>
  <si>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</si>
  <si>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</si>
  <si>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</si>
  <si>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</si>
  <si>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</si>
  <si>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</si>
  <si>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</si>
  <si>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</si>
  <si>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</si>
  <si>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</si>
  <si>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</si>
  <si>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</si>
  <si>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</si>
  <si>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</si>
  <si>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</si>
  <si>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</si>
  <si>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</si>
  <si>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</si>
  <si>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</si>
  <si>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</si>
  <si>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</si>
  <si>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</si>
  <si>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</si>
  <si>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</si>
  <si>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</si>
  <si>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</si>
  <si>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</si>
  <si>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</si>
  <si>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</si>
  <si>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</si>
  <si>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</si>
  <si>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</si>
  <si>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</si>
  <si>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</si>
  <si>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</si>
  <si>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</si>
  <si>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</si>
  <si>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</si>
  <si>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</si>
  <si>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</si>
  <si>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</si>
  <si>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</si>
  <si>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</si>
  <si>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</si>
  <si>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</si>
  <si>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</si>
  <si>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</si>
  <si>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</si>
  <si>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</si>
  <si>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</si>
  <si>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</si>
  <si>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</si>
  <si>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</si>
  <si>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</si>
  <si>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</si>
  <si>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</si>
  <si>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</si>
  <si>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</si>
  <si>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</si>
  <si>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</si>
  <si>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</si>
  <si>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</si>
  <si>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</si>
  <si>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</si>
  <si>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</si>
  <si>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</si>
  <si>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</si>
  <si>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</si>
  <si>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</si>
  <si>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</si>
  <si>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</si>
  <si>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</si>
  <si>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</si>
  <si>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</si>
  <si>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</si>
  <si>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</si>
  <si>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</si>
  <si>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</si>
  <si>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</si>
  <si>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</si>
  <si>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</si>
  <si>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</si>
  <si>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</si>
  <si>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</si>
  <si>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</si>
  <si>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</si>
  <si>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</si>
  <si>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</si>
  <si>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</si>
  <si>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</si>
  <si>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</si>
  <si>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</si>
  <si>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</si>
  <si>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</si>
  <si>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</si>
  <si>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</si>
  <si>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</si>
  <si>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</si>
  <si>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</si>
  <si>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</si>
  <si>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</si>
  <si>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</si>
  <si>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</si>
  <si>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</si>
  <si>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</si>
  <si>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</si>
  <si>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</si>
  <si>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</si>
  <si>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</si>
  <si>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</si>
  <si>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</si>
  <si>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</si>
  <si>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</si>
  <si>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</si>
  <si>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</si>
  <si>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</si>
  <si>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</si>
  <si>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</si>
  <si>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</si>
  <si>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</si>
  <si>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</si>
  <si>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</si>
  <si>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</si>
  <si>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</si>
  <si>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</si>
  <si>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</si>
  <si>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</si>
  <si>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</si>
  <si>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</si>
  <si>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</si>
  <si>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</si>
  <si>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</si>
  <si>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</si>
  <si>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</si>
  <si>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</si>
  <si>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</si>
  <si>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</si>
  <si>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</si>
  <si>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</si>
  <si>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</si>
  <si>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</si>
  <si>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</si>
  <si>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</si>
  <si>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</si>
  <si>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</si>
  <si>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</si>
  <si>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</si>
  <si>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</si>
  <si>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</si>
  <si>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</si>
  <si>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</si>
  <si>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</si>
  <si>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</si>
  <si>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</si>
  <si>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</si>
  <si>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</si>
  <si>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</si>
  <si>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</si>
  <si>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</si>
  <si>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</si>
  <si>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</si>
  <si>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</si>
  <si>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</si>
  <si>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</si>
  <si>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</si>
  <si>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</si>
  <si>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</si>
  <si>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</si>
  <si>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</si>
  <si>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</si>
  <si>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</si>
  <si>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</si>
  <si>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</si>
  <si>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</si>
  <si>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</si>
  <si>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</si>
  <si>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</si>
  <si>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</si>
  <si>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</si>
  <si>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</si>
  <si>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</si>
  <si>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</si>
  <si>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</si>
  <si>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</si>
  <si>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</si>
  <si>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</si>
  <si>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</si>
  <si>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</si>
  <si>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</si>
  <si>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</si>
  <si>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</si>
  <si>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</si>
  <si>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</si>
  <si>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</si>
  <si>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</si>
  <si>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</si>
  <si>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</si>
  <si>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</si>
  <si>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</si>
  <si>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</si>
  <si>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</si>
  <si>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</si>
  <si>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</si>
  <si>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</si>
  <si>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</si>
  <si>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</si>
  <si>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</si>
  <si>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</si>
  <si>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</si>
  <si>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</si>
  <si>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</si>
  <si>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</si>
  <si>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</si>
  <si>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</si>
  <si>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</si>
  <si>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</si>
  <si>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</si>
  <si>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</si>
  <si>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</si>
  <si>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</si>
  <si>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</si>
  <si>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</si>
  <si>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</si>
  <si>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</si>
  <si>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</si>
  <si>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</si>
  <si>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</si>
  <si>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</si>
  <si>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</si>
  <si>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</si>
  <si>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</si>
  <si>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</si>
  <si>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</si>
  <si>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</si>
  <si>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</si>
  <si>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</si>
  <si>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</si>
  <si>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</si>
  <si>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</si>
  <si>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</si>
  <si>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</si>
  <si>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</si>
  <si>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</si>
  <si>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</si>
  <si>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</si>
  <si>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</si>
  <si>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</si>
  <si>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</si>
  <si>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</si>
  <si>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</si>
  <si>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</si>
  <si>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</si>
  <si>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</si>
  <si>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</si>
  <si>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</si>
  <si>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</si>
  <si>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</si>
  <si>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</si>
  <si>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</si>
  <si>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</si>
  <si>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</si>
  <si>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</si>
  <si>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</si>
  <si>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</si>
  <si>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</si>
  <si>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</si>
  <si>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</si>
  <si>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</si>
  <si>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</si>
  <si>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</si>
  <si>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</si>
  <si>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</si>
  <si>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</si>
  <si>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</si>
  <si>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</si>
  <si>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</si>
  <si>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</si>
  <si>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</si>
  <si>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</si>
  <si>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</si>
  <si>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</si>
  <si>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</si>
  <si>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</si>
  <si>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</si>
  <si>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</si>
  <si>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</si>
  <si>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</si>
  <si>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</si>
  <si>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</si>
  <si>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</si>
  <si>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</si>
  <si>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</si>
  <si>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</si>
  <si>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</si>
  <si>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</si>
  <si>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</si>
  <si>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</si>
  <si>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</si>
  <si>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</si>
  <si>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</si>
  <si>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</si>
  <si>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</si>
  <si>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</si>
  <si>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</si>
  <si>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</si>
  <si>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</si>
  <si>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</si>
  <si>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</si>
  <si>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</si>
  <si>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</si>
  <si>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</si>
  <si>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</si>
  <si>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</si>
  <si>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</si>
  <si>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</si>
  <si>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</si>
  <si>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</si>
  <si>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</si>
  <si>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</si>
  <si>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</si>
  <si>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</si>
  <si>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</si>
  <si>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</si>
  <si>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</si>
  <si>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</si>
  <si>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</si>
  <si>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</si>
  <si>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</si>
  <si>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</si>
  <si>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</si>
  <si>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</si>
  <si>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</si>
  <si>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</si>
  <si>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</si>
  <si>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</si>
  <si>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</si>
  <si>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</si>
  <si>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</si>
  <si>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</si>
  <si>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</si>
  <si>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</si>
  <si>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</si>
  <si>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</si>
  <si>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</si>
  <si>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</si>
  <si>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</si>
  <si>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</si>
  <si>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</si>
  <si>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</si>
  <si>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</si>
  <si>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</si>
  <si>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</si>
  <si>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</si>
  <si>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</si>
  <si>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</si>
  <si>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</si>
  <si>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</si>
  <si>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</si>
  <si>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</si>
  <si>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</si>
  <si>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</si>
  <si>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</si>
  <si>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</si>
  <si>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</si>
  <si>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</si>
  <si>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</si>
  <si>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</si>
  <si>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</si>
  <si>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</si>
  <si>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</si>
  <si>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</si>
  <si>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</si>
  <si>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</si>
  <si>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</si>
  <si>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</si>
  <si>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</si>
  <si>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</si>
  <si>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</si>
  <si>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</si>
  <si>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</si>
  <si>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</si>
  <si>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</si>
  <si>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</si>
  <si>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</si>
  <si>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</si>
  <si>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</si>
  <si>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</si>
  <si>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</si>
  <si>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</si>
  <si>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</si>
  <si>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</si>
  <si>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</si>
  <si>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</si>
  <si>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</si>
  <si>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</si>
  <si>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</si>
  <si>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</si>
  <si>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</si>
  <si>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</si>
  <si>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</si>
  <si>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</si>
  <si>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</si>
  <si>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</si>
  <si>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</si>
  <si>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</si>
  <si>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</si>
  <si>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</si>
  <si>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</si>
  <si>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</si>
  <si>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</si>
  <si>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</si>
  <si>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</si>
  <si>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</si>
  <si>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</si>
  <si>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</si>
  <si>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</si>
  <si>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</si>
  <si>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</si>
  <si>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</si>
  <si>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</si>
  <si>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</si>
  <si>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</si>
  <si>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</si>
  <si>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</si>
  <si>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</si>
  <si>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</si>
  <si>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</si>
  <si>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</si>
  <si>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</si>
  <si>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</si>
  <si>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</si>
  <si>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</si>
  <si>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</si>
  <si>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</si>
  <si>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</si>
  <si>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</si>
  <si>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</si>
  <si>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</si>
  <si>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</si>
  <si>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</si>
  <si>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</si>
  <si>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</si>
  <si>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</si>
  <si>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</si>
  <si>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</si>
  <si>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</si>
  <si>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</si>
  <si>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</si>
  <si>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</si>
  <si>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</si>
  <si>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</si>
  <si>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</si>
  <si>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</si>
  <si>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</si>
  <si>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</si>
  <si>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</si>
  <si>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</si>
  <si>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</si>
  <si>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</si>
  <si>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</si>
  <si>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</si>
  <si>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</si>
  <si>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</si>
  <si>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</si>
  <si>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</si>
  <si>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</si>
  <si>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</si>
  <si>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</si>
  <si>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</si>
  <si>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</si>
  <si>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</si>
  <si>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</si>
  <si>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</si>
  <si>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</si>
  <si>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</si>
  <si>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</si>
  <si>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</si>
  <si>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</si>
  <si>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</si>
  <si>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</si>
  <si>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</si>
  <si>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</si>
  <si>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</si>
  <si>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</si>
  <si>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</si>
  <si>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</si>
  <si>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</si>
  <si>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</si>
  <si>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</si>
  <si>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</si>
  <si>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</si>
  <si>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</si>
  <si>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</si>
  <si>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</si>
  <si>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</si>
  <si>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</si>
  <si>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</si>
  <si>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</si>
  <si>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</si>
  <si>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</si>
  <si>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</si>
  <si>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</si>
  <si>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</si>
  <si>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</si>
  <si>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</si>
  <si>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</si>
  <si>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</si>
  <si>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</si>
  <si>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</si>
  <si>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</si>
  <si>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</si>
  <si>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</si>
  <si>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</si>
  <si>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</si>
  <si>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</si>
  <si>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</si>
  <si>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</si>
  <si>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</si>
  <si>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</si>
  <si>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</si>
  <si>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</si>
  <si>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</si>
  <si>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</si>
  <si>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</si>
  <si>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</si>
  <si>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</si>
  <si>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</si>
  <si>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</si>
  <si>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</si>
  <si>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</si>
  <si>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</si>
  <si>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</si>
  <si>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</si>
  <si>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</si>
  <si>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</si>
  <si>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</si>
  <si>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</si>
  <si>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</si>
  <si>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</si>
  <si>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</si>
  <si>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</si>
  <si>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</si>
  <si>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</si>
  <si>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</si>
  <si>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</si>
  <si>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</si>
  <si>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</si>
  <si>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</si>
  <si>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</si>
  <si>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</si>
  <si>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</si>
  <si>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</si>
  <si>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</si>
  <si>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</si>
  <si>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</si>
  <si>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</si>
  <si>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</si>
  <si>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</si>
  <si>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</si>
  <si>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</si>
  <si>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</si>
  <si>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</si>
  <si>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</si>
  <si>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</si>
  <si>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</si>
  <si>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</si>
  <si>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</si>
  <si>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</si>
  <si>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</si>
  <si>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</si>
  <si>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</si>
  <si>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</si>
  <si>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</si>
  <si>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</si>
  <si>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</si>
  <si>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</si>
  <si>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</si>
  <si>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</si>
  <si>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</si>
  <si>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</si>
  <si>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</si>
  <si>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</si>
  <si>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</si>
  <si>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</si>
  <si>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</si>
  <si>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</si>
  <si>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</si>
  <si>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</si>
  <si>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</si>
  <si>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</si>
  <si>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</si>
  <si>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</si>
  <si>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</si>
  <si>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</si>
  <si>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</si>
  <si>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</si>
  <si>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</si>
  <si>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</si>
  <si>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</si>
  <si>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</si>
  <si>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</si>
  <si>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</si>
  <si>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</si>
  <si>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</si>
  <si>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</si>
  <si>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</si>
  <si>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</si>
  <si>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</si>
  <si>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</si>
  <si>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</si>
  <si>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</si>
  <si>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</si>
  <si>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</si>
  <si>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</si>
  <si>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</si>
  <si>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</si>
  <si>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</si>
  <si>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</si>
  <si>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</si>
  <si>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</si>
  <si>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</si>
  <si>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</si>
  <si>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</si>
  <si>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</si>
  <si>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</si>
  <si>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</si>
  <si>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</si>
  <si>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</si>
  <si>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</si>
  <si>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</si>
  <si>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</si>
  <si>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</si>
  <si>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</si>
  <si>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</si>
  <si>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</si>
  <si>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</si>
  <si>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</si>
  <si>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</si>
  <si>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</si>
  <si>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</si>
  <si>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</si>
  <si>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</si>
  <si>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</si>
  <si>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</si>
  <si>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</si>
  <si>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</si>
  <si>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</si>
  <si>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</si>
  <si>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</si>
  <si>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</si>
  <si>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</si>
  <si>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</si>
  <si>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</si>
  <si>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</si>
  <si>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</si>
  <si>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</si>
  <si>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</si>
  <si>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</si>
  <si>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</si>
  <si>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</si>
  <si>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</si>
  <si>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</si>
  <si>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</si>
  <si>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</si>
  <si>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</si>
  <si>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</si>
  <si>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</si>
  <si>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</si>
  <si>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</si>
  <si>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</si>
  <si>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</si>
  <si>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</si>
  <si>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</si>
  <si>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</si>
  <si>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</si>
  <si>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</si>
  <si>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</si>
  <si>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</si>
  <si>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</si>
  <si>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</si>
  <si>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</si>
  <si>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</si>
  <si>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</si>
  <si>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</si>
  <si>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</si>
  <si>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</si>
  <si>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</si>
  <si>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</si>
  <si>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</si>
  <si>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</si>
  <si>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</si>
  <si>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</si>
  <si>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</si>
  <si>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</si>
  <si>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</si>
  <si>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</si>
  <si>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</si>
  <si>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</si>
  <si>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</si>
  <si>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</si>
  <si>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</si>
  <si>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</si>
  <si>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</si>
  <si>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</si>
  <si>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</si>
  <si>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</si>
  <si>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</si>
  <si>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</si>
  <si>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</si>
  <si>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</si>
  <si>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</si>
  <si>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</si>
  <si>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</si>
  <si>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</si>
  <si>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</si>
  <si>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</si>
  <si>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</si>
  <si>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</si>
  <si>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</si>
  <si>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</si>
  <si>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</si>
  <si>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</si>
  <si>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</si>
  <si>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</si>
  <si>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</si>
  <si>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</si>
  <si>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</si>
  <si>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</si>
  <si>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</si>
  <si>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</si>
  <si>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</si>
  <si>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</si>
  <si>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</si>
  <si>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</si>
  <si>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</si>
  <si>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</si>
  <si>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</si>
  <si>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</si>
  <si>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</si>
  <si>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</si>
  <si>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</si>
  <si>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</si>
  <si>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</si>
  <si>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</si>
  <si>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</si>
  <si>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</si>
  <si>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</si>
  <si>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</si>
  <si>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</si>
  <si>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</si>
  <si>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</si>
  <si>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</si>
  <si>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</si>
  <si>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</si>
  <si>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</si>
  <si>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</si>
  <si>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</si>
  <si>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</si>
  <si>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</si>
  <si>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</si>
  <si>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</si>
  <si>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</si>
  <si>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</si>
  <si>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</si>
  <si>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</si>
  <si>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</si>
  <si>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</si>
  <si>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</si>
  <si>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</si>
  <si>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</si>
  <si>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</si>
  <si>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</si>
  <si>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</si>
  <si>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</si>
  <si>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</si>
  <si>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</si>
  <si>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</si>
  <si>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</si>
  <si>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</si>
  <si>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</si>
  <si>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</si>
  <si>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</si>
  <si>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</si>
  <si>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</si>
  <si>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</si>
  <si>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</si>
  <si>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</si>
  <si>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</si>
  <si>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</si>
  <si>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</si>
  <si>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</si>
  <si>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</si>
  <si>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</si>
  <si>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</si>
  <si>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</si>
  <si>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</si>
  <si>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</si>
  <si>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</si>
  <si>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</si>
  <si>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</si>
  <si>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</si>
  <si>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</si>
  <si>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</si>
  <si>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</si>
  <si>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</si>
  <si>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</si>
  <si>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</si>
  <si>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</si>
  <si>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</si>
  <si>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</si>
  <si>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</si>
  <si>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</si>
  <si>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</si>
  <si>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</si>
  <si>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</si>
  <si>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</si>
  <si>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</si>
  <si>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</si>
  <si>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</si>
  <si>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</si>
  <si>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</si>
  <si>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</si>
  <si>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</si>
  <si>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</si>
  <si>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</si>
  <si>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</si>
  <si>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</si>
  <si>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</si>
  <si>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</si>
  <si>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</si>
  <si>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</si>
  <si>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</si>
  <si>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</si>
  <si>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</si>
  <si>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</si>
  <si>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</si>
  <si>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</si>
  <si>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</si>
  <si>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</si>
  <si>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</si>
  <si>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</si>
  <si>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</si>
  <si>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</si>
  <si>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</si>
  <si>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</si>
  <si>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</si>
  <si>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</si>
  <si>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</si>
  <si>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</si>
  <si>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</si>
  <si>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</si>
  <si>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</si>
  <si>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</si>
  <si>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</si>
  <si>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</si>
  <si>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</si>
  <si>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</si>
  <si>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</si>
  <si>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</si>
  <si>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</si>
  <si>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</si>
  <si>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</si>
  <si>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</si>
  <si>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</si>
  <si>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</si>
  <si>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</si>
  <si>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</si>
  <si>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</si>
  <si>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</si>
  <si>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</si>
  <si>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</si>
  <si>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</si>
  <si>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</si>
  <si>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</si>
  <si>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</si>
  <si>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</si>
  <si>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</si>
  <si>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</si>
  <si>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</si>
  <si>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</si>
  <si>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</si>
  <si>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</si>
  <si>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</si>
  <si>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</si>
  <si>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</si>
  <si>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</si>
  <si>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</si>
  <si>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</si>
  <si>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</si>
  <si>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</si>
  <si>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</si>
  <si>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</si>
  <si>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</si>
  <si>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</si>
  <si>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</si>
  <si>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</si>
  <si>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</si>
  <si>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</si>
  <si>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</si>
  <si>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</si>
  <si>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</si>
  <si>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</si>
  <si>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</si>
  <si>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</si>
  <si>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</si>
  <si>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</si>
  <si>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</si>
  <si>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</si>
  <si>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</si>
  <si>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</si>
  <si>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</si>
  <si>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</si>
  <si>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</si>
  <si>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</si>
  <si>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</si>
  <si>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</si>
  <si>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</si>
  <si>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</si>
  <si>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</si>
  <si>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</si>
  <si>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</si>
  <si>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</si>
  <si>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</si>
  <si>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</si>
  <si>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</si>
  <si>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</si>
  <si>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</si>
  <si>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</si>
  <si>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</si>
  <si>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</si>
  <si>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</si>
  <si>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</si>
  <si>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</si>
  <si>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</si>
  <si>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</si>
  <si>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</si>
  <si>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</si>
  <si>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</si>
  <si>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</si>
  <si>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</si>
  <si>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</si>
  <si>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</si>
  <si>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</si>
  <si>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</si>
  <si>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</si>
  <si>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</si>
  <si>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</si>
  <si>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</si>
  <si>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</si>
  <si>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</si>
  <si>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</si>
  <si>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</si>
  <si>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</si>
  <si>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</si>
  <si>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</si>
  <si>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</si>
  <si>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</si>
  <si>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</si>
  <si>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</si>
  <si>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</si>
  <si>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</si>
  <si>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</si>
  <si>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</si>
  <si>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</si>
  <si>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</si>
  <si>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</si>
  <si>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</si>
  <si>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</si>
  <si>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</si>
  <si>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</si>
  <si>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</si>
  <si>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</si>
  <si>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</si>
  <si>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</si>
  <si>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</si>
  <si>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</si>
  <si>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</si>
  <si>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</si>
  <si>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</si>
  <si>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</si>
  <si>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</si>
  <si>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</si>
  <si>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</si>
  <si>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</si>
  <si>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</si>
  <si>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</si>
  <si>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</si>
  <si>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</si>
  <si>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</si>
  <si>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</si>
  <si>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</si>
  <si>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</si>
  <si>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</si>
  <si>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</si>
  <si>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</si>
  <si>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</si>
  <si>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</si>
  <si>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</si>
  <si>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</si>
  <si>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</si>
  <si>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</si>
  <si>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</si>
  <si>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</si>
  <si>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</si>
  <si>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</si>
  <si>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</si>
  <si>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</si>
  <si>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</si>
  <si>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</si>
  <si>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</si>
  <si>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</si>
  <si>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</si>
  <si>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</si>
  <si>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</si>
  <si>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</si>
  <si>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</si>
  <si>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</si>
  <si>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</si>
  <si>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</si>
  <si>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</si>
  <si>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</si>
  <si>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</si>
  <si>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</si>
  <si>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</si>
  <si>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</si>
  <si>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</si>
  <si>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</si>
  <si>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</si>
  <si>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</si>
  <si>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</si>
  <si>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</si>
  <si>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</si>
  <si>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</si>
  <si>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</si>
  <si>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</si>
  <si>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</si>
  <si>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</si>
  <si>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</si>
  <si>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</si>
  <si>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</si>
  <si>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</si>
  <si>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</si>
  <si>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</si>
  <si>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</si>
  <si>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</si>
  <si>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</si>
  <si>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</si>
  <si>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</si>
  <si>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</si>
  <si>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</si>
  <si>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</si>
  <si>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</si>
  <si>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</si>
  <si>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</si>
  <si>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</si>
  <si>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</si>
  <si>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</si>
  <si>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</si>
  <si>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</si>
  <si>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</si>
  <si>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</si>
  <si>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</si>
  <si>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</si>
  <si>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</si>
  <si>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</si>
  <si>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</si>
  <si>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</si>
  <si>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</si>
  <si>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</si>
  <si>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</si>
  <si>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</si>
  <si>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</si>
  <si>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</si>
  <si>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</si>
  <si>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</si>
  <si>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</si>
  <si>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</si>
  <si>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</si>
  <si>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</si>
  <si>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</si>
  <si>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</si>
  <si>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</si>
  <si>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</si>
  <si>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</si>
  <si>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</si>
  <si>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</si>
  <si>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</si>
  <si>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</si>
  <si>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</si>
  <si>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</si>
  <si>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</si>
  <si>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</si>
  <si>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</si>
  <si>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</si>
  <si>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</si>
  <si>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</si>
  <si>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</si>
  <si>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</si>
  <si>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</si>
  <si>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</si>
  <si>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</si>
  <si>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</si>
  <si>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</si>
  <si>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</si>
  <si>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</si>
  <si>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</si>
  <si>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</si>
  <si>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</si>
  <si>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</si>
  <si>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</si>
  <si>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</si>
  <si>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</si>
  <si>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</si>
  <si>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</si>
  <si>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</si>
  <si>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</si>
  <si>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</si>
  <si>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</si>
  <si>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</si>
  <si>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</si>
  <si>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</si>
  <si>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</si>
  <si>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</si>
  <si>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</si>
  <si>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</si>
  <si>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</si>
  <si>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</si>
  <si>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</si>
  <si>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</si>
  <si>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</si>
  <si>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</si>
  <si>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</si>
  <si>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</si>
  <si>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</si>
  <si>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</si>
  <si>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</si>
  <si>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</si>
  <si>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</si>
  <si>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</si>
  <si>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</si>
  <si>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</si>
  <si>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</si>
  <si>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</si>
  <si>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</si>
  <si>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</si>
  <si>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</si>
  <si>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</si>
  <si>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</si>
  <si>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</si>
  <si>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</si>
  <si>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</si>
  <si>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</si>
  <si>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</si>
  <si>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</si>
  <si>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</si>
  <si>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</si>
  <si>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</si>
  <si>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</si>
  <si>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</si>
  <si>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</si>
  <si>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</si>
  <si>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</si>
  <si>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</si>
  <si>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</si>
  <si>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</si>
  <si>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</si>
  <si>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</si>
  <si>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</si>
  <si>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</si>
  <si>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</si>
  <si>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</si>
  <si>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</si>
  <si>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</si>
  <si>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</si>
  <si>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</si>
  <si>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</si>
  <si>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</si>
  <si>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</si>
  <si>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</si>
  <si>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</si>
  <si>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</si>
  <si>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</si>
  <si>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</si>
  <si>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</si>
  <si>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</si>
  <si>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</si>
  <si>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</si>
  <si>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</si>
  <si>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</si>
  <si>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</si>
  <si>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</si>
  <si>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</si>
  <si>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</si>
  <si>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</si>
  <si>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</si>
  <si>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</si>
  <si>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</si>
  <si>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</si>
  <si>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</si>
  <si>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</si>
  <si>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</si>
  <si>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</si>
  <si>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</si>
  <si>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</si>
  <si>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</si>
  <si>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</si>
  <si>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</si>
  <si>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</si>
  <si>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</si>
  <si>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</si>
  <si>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</si>
  <si>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</si>
  <si>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</si>
  <si>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</si>
  <si>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</si>
  <si>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</si>
  <si>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</si>
  <si>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</si>
  <si>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</si>
  <si>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</si>
  <si>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</si>
  <si>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</si>
  <si>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</si>
  <si>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</si>
  <si>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</si>
  <si>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</si>
  <si>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</si>
  <si>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</si>
  <si>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</si>
  <si>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</si>
  <si>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</si>
  <si>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</si>
  <si>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</si>
  <si>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</si>
  <si>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</si>
  <si>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</si>
  <si>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</si>
  <si>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</si>
  <si>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</si>
  <si>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</si>
  <si>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</si>
  <si>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</si>
  <si>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</si>
  <si>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</si>
  <si>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</si>
  <si>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</si>
  <si>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</si>
  <si>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</si>
  <si>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</si>
  <si>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</si>
  <si>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</si>
  <si>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</si>
  <si>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</si>
  <si>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</si>
  <si>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</si>
  <si>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</si>
  <si>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</si>
  <si>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</si>
  <si>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</si>
  <si>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</si>
  <si>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</si>
  <si>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</si>
  <si>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</si>
  <si>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</si>
  <si>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</si>
  <si>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</si>
  <si>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</si>
  <si>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</si>
  <si>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</si>
  <si>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</si>
  <si>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</si>
  <si>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</si>
  <si>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</si>
  <si>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</si>
  <si>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</si>
  <si>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</si>
  <si>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</si>
  <si>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</si>
  <si>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</si>
  <si>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</si>
  <si>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</si>
  <si>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</si>
  <si>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</si>
  <si>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</si>
  <si>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</si>
  <si>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</si>
  <si>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</si>
  <si>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</si>
  <si>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</si>
  <si>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</si>
  <si>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</si>
  <si>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</si>
  <si>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</si>
  <si>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</si>
  <si>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</si>
  <si>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</si>
  <si>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</si>
  <si>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</si>
  <si>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</si>
  <si>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</si>
  <si>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</si>
  <si>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</si>
  <si>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</si>
  <si>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</si>
  <si>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</si>
  <si>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</si>
  <si>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</si>
  <si>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</si>
  <si>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</si>
  <si>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</si>
  <si>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</si>
  <si>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</si>
  <si>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</si>
  <si>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</si>
  <si>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</si>
  <si>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</si>
  <si>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</si>
  <si>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</si>
  <si>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</si>
  <si>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</si>
  <si>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</si>
  <si>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</si>
  <si>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</si>
  <si>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</si>
  <si>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</si>
  <si>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</si>
  <si>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</si>
  <si>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</si>
  <si>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</si>
  <si>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</si>
  <si>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</si>
  <si>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</si>
  <si>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</si>
  <si>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</si>
  <si>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</si>
  <si>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</si>
  <si>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</si>
  <si>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</si>
  <si>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</si>
  <si>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</si>
  <si>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</si>
  <si>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</si>
  <si>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</si>
  <si>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</si>
  <si>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</si>
  <si>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</si>
  <si>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</si>
  <si>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</si>
  <si>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</si>
  <si>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</si>
  <si>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</si>
  <si>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</si>
  <si>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</si>
  <si>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</si>
  <si>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</si>
  <si>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</si>
  <si>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</si>
  <si>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</si>
  <si>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</si>
  <si>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</si>
  <si>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</si>
  <si>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</si>
  <si>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</si>
  <si>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</si>
  <si>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</si>
  <si>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</si>
  <si>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</si>
  <si>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</si>
  <si>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</si>
  <si>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</si>
  <si>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</si>
  <si>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</si>
  <si>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</si>
  <si>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</si>
  <si>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</si>
  <si>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</si>
  <si>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</si>
  <si>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</si>
  <si>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</si>
  <si>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</si>
  <si>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</si>
  <si>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</si>
  <si>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</si>
  <si>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</si>
  <si>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</si>
  <si>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</si>
  <si>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</si>
  <si>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</si>
  <si>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</si>
  <si>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</si>
  <si>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</si>
  <si>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</si>
  <si>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</si>
  <si>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</si>
  <si>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</si>
  <si>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</si>
  <si>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</si>
  <si>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</si>
  <si>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</si>
  <si>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</si>
  <si>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</si>
  <si>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</si>
  <si>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</si>
  <si>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</si>
  <si>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</si>
  <si>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</si>
  <si>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</si>
  <si>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</si>
  <si>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</si>
  <si>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</si>
  <si>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</si>
  <si>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</si>
  <si>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</si>
  <si>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</si>
  <si>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</si>
  <si>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</si>
  <si>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</si>
  <si>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</si>
  <si>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</si>
  <si>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</si>
  <si>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</si>
  <si>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</si>
  <si>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</si>
  <si>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</si>
  <si>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</si>
  <si>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</si>
  <si>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</si>
  <si>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</si>
  <si>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</si>
  <si>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</si>
  <si>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</si>
  <si>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</si>
  <si>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</si>
  <si>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</si>
  <si>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</si>
  <si>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</si>
  <si>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</si>
  <si>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</si>
  <si>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</si>
  <si>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</si>
  <si>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</si>
  <si>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</si>
  <si>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</si>
  <si>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</si>
  <si>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</si>
  <si>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</si>
  <si>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</si>
  <si>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</si>
  <si>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</si>
  <si>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</si>
  <si>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</si>
  <si>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</si>
  <si>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</si>
  <si>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</si>
  <si>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</si>
  <si>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</si>
  <si>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</si>
  <si>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</si>
  <si>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</si>
  <si>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</si>
  <si>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</si>
  <si>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</si>
  <si>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</si>
  <si>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</si>
  <si>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</si>
  <si>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</si>
  <si>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</si>
  <si>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</si>
  <si>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</si>
  <si>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</si>
  <si>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</si>
  <si>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</si>
  <si>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</si>
  <si>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</si>
  <si>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</si>
  <si>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</si>
  <si>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</si>
  <si>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</si>
  <si>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</si>
  <si>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</si>
  <si>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</si>
  <si>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</si>
  <si>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</si>
  <si>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</si>
  <si>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</si>
  <si>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</si>
  <si>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</si>
  <si>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</si>
  <si>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</si>
  <si>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</si>
  <si>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</si>
  <si>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</si>
  <si>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</si>
  <si>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</si>
  <si>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</si>
  <si>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</si>
  <si>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</si>
  <si>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</si>
  <si>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</si>
  <si>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</si>
  <si>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</si>
  <si>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</si>
  <si>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</si>
  <si>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</si>
  <si>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</si>
  <si>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</si>
  <si>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</si>
  <si>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</si>
  <si>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</si>
  <si>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</si>
  <si>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</si>
  <si>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</si>
  <si>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</si>
  <si>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</si>
  <si>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</si>
  <si>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</si>
  <si>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</si>
  <si>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</si>
  <si>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</si>
  <si>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</si>
  <si>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</si>
  <si>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</si>
  <si>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</si>
  <si>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</si>
  <si>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</si>
  <si>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</si>
  <si>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</si>
  <si>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</si>
  <si>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</si>
  <si>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</si>
  <si>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</si>
  <si>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</si>
  <si>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</si>
  <si>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</si>
  <si>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</si>
  <si>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</si>
  <si>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</si>
  <si>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</si>
  <si>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</si>
  <si>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</si>
  <si>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</si>
  <si>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</si>
  <si>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</si>
  <si>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</si>
  <si>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</si>
  <si>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</si>
  <si>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</si>
  <si>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</si>
  <si>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</si>
  <si>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</si>
  <si>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</si>
  <si>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</si>
  <si>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</si>
  <si>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</si>
  <si>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</si>
  <si>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</si>
  <si>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</si>
  <si>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</si>
  <si>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</si>
  <si>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</si>
  <si>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</si>
  <si>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</si>
  <si>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</si>
  <si>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</si>
  <si>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</si>
  <si>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</si>
  <si>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</si>
  <si>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</si>
  <si>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</si>
  <si>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</si>
  <si>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</si>
  <si>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</si>
  <si>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</si>
  <si>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</si>
  <si>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</si>
  <si>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</si>
  <si>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</si>
  <si>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</si>
  <si>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</si>
  <si>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</si>
  <si>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</si>
  <si>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</si>
  <si>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</si>
  <si>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</si>
  <si>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</si>
  <si>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</si>
  <si>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</si>
  <si>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</si>
  <si>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</si>
  <si>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</si>
  <si>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</si>
  <si>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</si>
  <si>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</si>
  <si>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</si>
  <si>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</si>
  <si>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</si>
  <si>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</si>
  <si>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</si>
  <si>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</si>
  <si>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</si>
  <si>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</si>
  <si>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</si>
  <si>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</si>
  <si>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</si>
  <si>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</si>
  <si>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</si>
  <si>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</si>
  <si>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</si>
  <si>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</si>
  <si>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</si>
  <si>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</si>
  <si>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</si>
  <si>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</si>
  <si>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</si>
  <si>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</si>
  <si>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</si>
  <si>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</si>
  <si>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</si>
  <si>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</si>
  <si>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</si>
  <si>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</si>
  <si>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</si>
  <si>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</si>
  <si>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</si>
  <si>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</si>
  <si>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</si>
  <si>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</si>
  <si>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</si>
  <si>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</si>
  <si>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</si>
  <si>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</si>
  <si>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</si>
  <si>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</si>
  <si>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</si>
  <si>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</si>
  <si>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</si>
  <si>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</si>
  <si>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</si>
  <si>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</si>
  <si>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</si>
  <si>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</si>
  <si>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</si>
  <si>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</si>
  <si>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</si>
  <si>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</si>
  <si>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</si>
  <si>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</si>
  <si>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</si>
  <si>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</si>
  <si>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</si>
  <si>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</si>
  <si>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</si>
  <si>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</si>
  <si>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</si>
  <si>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</si>
  <si>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</si>
  <si>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</si>
  <si>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</si>
  <si>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</si>
  <si>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</si>
  <si>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</si>
  <si>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</si>
  <si>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</si>
  <si>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</si>
  <si>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</si>
  <si>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</si>
  <si>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</si>
  <si>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</si>
  <si>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</si>
  <si>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</si>
  <si>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</si>
  <si>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</si>
  <si>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</si>
  <si>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</si>
  <si>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</si>
  <si>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</si>
  <si>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</si>
  <si>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</si>
  <si>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</si>
  <si>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</si>
  <si>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</si>
  <si>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</si>
  <si>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</si>
  <si>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</si>
  <si>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</si>
  <si>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</si>
  <si>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</si>
  <si>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</si>
  <si>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</si>
  <si>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</si>
  <si>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</si>
  <si>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</si>
  <si>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</si>
  <si>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</si>
  <si>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</si>
  <si>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</si>
  <si>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</si>
  <si>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</si>
  <si>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</si>
  <si>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</si>
  <si>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</si>
  <si>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</si>
  <si>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</si>
  <si>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</si>
  <si>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</si>
  <si>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</si>
  <si>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</si>
  <si>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</si>
  <si>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</si>
  <si>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</si>
  <si>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</si>
  <si>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</si>
  <si>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</si>
  <si>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</si>
  <si>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</si>
  <si>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</si>
  <si>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</si>
  <si>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</si>
  <si>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</si>
  <si>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</si>
  <si>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</si>
  <si>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</si>
  <si>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</si>
  <si>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</si>
  <si>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</si>
  <si>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</si>
  <si>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</si>
  <si>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</si>
  <si>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</si>
  <si>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</si>
  <si>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</si>
  <si>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</si>
  <si>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</si>
  <si>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</si>
  <si>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</si>
  <si>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</si>
  <si>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</si>
  <si>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</si>
  <si>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</si>
  <si>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</si>
  <si>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</si>
  <si>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</si>
  <si>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</si>
  <si>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</si>
  <si>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</si>
  <si>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</si>
  <si>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</si>
  <si>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</si>
  <si>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</si>
  <si>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</si>
  <si>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</si>
  <si>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</si>
  <si>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</si>
  <si>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</si>
  <si>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</si>
  <si>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</si>
  <si>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</si>
  <si>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</si>
  <si>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</si>
  <si>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</si>
  <si>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</si>
  <si>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</si>
  <si>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</si>
  <si>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</si>
  <si>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</si>
  <si>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</si>
  <si>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</si>
  <si>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</si>
  <si>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</si>
  <si>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</si>
  <si>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</si>
  <si>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</si>
  <si>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</si>
  <si>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</si>
  <si>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</si>
  <si>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</si>
  <si>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</si>
  <si>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</si>
  <si>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</si>
  <si>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</si>
  <si>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</si>
  <si>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</si>
  <si>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</si>
  <si>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</si>
  <si>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</si>
  <si>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</si>
  <si>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</si>
  <si>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</si>
  <si>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</si>
  <si>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</si>
  <si>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</si>
  <si>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</si>
  <si>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</si>
  <si>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</si>
  <si>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</si>
  <si>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</si>
  <si>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</si>
  <si>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</si>
  <si>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</si>
  <si>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</si>
  <si>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</si>
  <si>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</si>
  <si>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</si>
  <si>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</si>
  <si>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</si>
  <si>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</si>
  <si>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</si>
  <si>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</si>
  <si>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</si>
  <si>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</si>
  <si>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</si>
  <si>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</si>
  <si>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</si>
  <si>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</si>
  <si>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</si>
  <si>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</si>
  <si>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</si>
  <si>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</si>
  <si>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</si>
  <si>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</si>
  <si>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</si>
  <si>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</si>
  <si>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</si>
  <si>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</si>
  <si>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</si>
  <si>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</si>
  <si>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</si>
  <si>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</si>
  <si>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</si>
  <si>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</si>
  <si>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</si>
  <si>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</si>
  <si>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</si>
  <si>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</si>
  <si>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</si>
  <si>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</si>
  <si>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</si>
  <si>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</si>
  <si>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</si>
  <si>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</si>
  <si>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</si>
  <si>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</si>
  <si>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</si>
  <si>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</si>
  <si>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</si>
  <si>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</si>
  <si>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</si>
  <si>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</si>
  <si>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</si>
  <si>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</si>
  <si>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</si>
  <si>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</si>
  <si>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</si>
  <si>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</si>
  <si>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</si>
  <si>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</si>
  <si>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</si>
  <si>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</si>
  <si>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</si>
  <si>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</si>
  <si>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</si>
  <si>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</si>
  <si>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</si>
  <si>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</si>
  <si>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</si>
  <si>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</si>
  <si>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</si>
  <si>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</si>
  <si>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</si>
  <si>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</si>
  <si>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</si>
  <si>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</si>
  <si>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</si>
  <si>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</si>
  <si>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</si>
  <si>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</si>
  <si>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</si>
  <si>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</si>
  <si>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</si>
  <si>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</si>
  <si>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</si>
  <si>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</si>
  <si>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</si>
  <si>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</si>
  <si>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</si>
  <si>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</si>
  <si>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</si>
  <si>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</si>
  <si>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</si>
  <si>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</si>
  <si>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</si>
  <si>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</si>
  <si>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</si>
  <si>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</si>
  <si>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</si>
  <si>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</si>
  <si>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</si>
  <si>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</si>
  <si>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</si>
  <si>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</si>
  <si>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</si>
  <si>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</si>
  <si>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</si>
  <si>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</si>
  <si>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</si>
  <si>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</si>
  <si>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</si>
  <si>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</si>
  <si>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</si>
  <si>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</si>
  <si>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</si>
  <si>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</si>
  <si>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</si>
  <si>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</si>
  <si>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</si>
  <si>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</si>
  <si>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</si>
  <si>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</si>
  <si>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</si>
  <si>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</si>
  <si>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</si>
  <si>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</si>
  <si>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</si>
  <si>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</si>
  <si>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</si>
  <si>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</si>
  <si>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</si>
  <si>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</si>
  <si>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</si>
  <si>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</si>
  <si>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</si>
  <si>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</si>
  <si>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</si>
  <si>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</si>
  <si>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</si>
  <si>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</si>
  <si>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</si>
  <si>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</si>
  <si>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</si>
  <si>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</si>
  <si>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</si>
  <si>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</si>
  <si>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</si>
  <si>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</si>
  <si>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</si>
  <si>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</si>
  <si>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</si>
  <si>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</si>
  <si>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</si>
  <si>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</si>
  <si>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</si>
  <si>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</si>
  <si>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</si>
  <si>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</si>
  <si>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</si>
  <si>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</si>
  <si>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</si>
  <si>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</si>
  <si>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</si>
  <si>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</si>
  <si>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</si>
  <si>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</si>
  <si>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</si>
  <si>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</si>
  <si>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</si>
  <si>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</si>
  <si>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</si>
  <si>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</si>
  <si>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</si>
  <si>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</si>
  <si>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</si>
  <si>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</si>
  <si>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</si>
  <si>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</si>
  <si>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</si>
  <si>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</si>
  <si>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</si>
  <si>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</si>
  <si>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</si>
  <si>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</si>
  <si>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</si>
  <si>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</si>
  <si>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</si>
  <si>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</si>
  <si>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</si>
  <si>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</si>
  <si>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</si>
  <si>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</si>
  <si>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</si>
  <si>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</si>
  <si>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</si>
  <si>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</si>
  <si>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</si>
  <si>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</si>
  <si>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</si>
  <si>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</si>
  <si>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</si>
  <si>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</si>
  <si>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</si>
  <si>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</si>
  <si>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</si>
  <si>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</si>
  <si>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</si>
  <si>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</si>
  <si>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</si>
  <si>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</si>
  <si>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</si>
  <si>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</si>
  <si>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</si>
  <si>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</si>
  <si>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</si>
  <si>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</si>
  <si>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</si>
  <si>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</si>
  <si>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</si>
  <si>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</si>
  <si>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</si>
  <si>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</si>
  <si>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</si>
  <si>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</si>
  <si>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</si>
  <si>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</si>
  <si>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</si>
  <si>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</si>
  <si>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</si>
  <si>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</si>
  <si>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</si>
  <si>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</si>
  <si>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</si>
  <si>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</si>
  <si>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</si>
  <si>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</si>
  <si>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</si>
  <si>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</si>
  <si>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</si>
  <si>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</si>
  <si>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</si>
  <si>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</si>
  <si>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</si>
  <si>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</si>
  <si>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</si>
  <si>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</si>
  <si>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</si>
  <si>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</si>
  <si>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</si>
  <si>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</si>
  <si>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</si>
  <si>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</si>
  <si>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</si>
  <si>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</si>
  <si>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</si>
  <si>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</si>
  <si>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</si>
  <si>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</si>
  <si>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</si>
  <si>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</si>
  <si>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</si>
  <si>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</si>
  <si>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</si>
  <si>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</si>
  <si>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</si>
  <si>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</si>
  <si>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</si>
  <si>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</si>
  <si>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</si>
  <si>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</si>
  <si>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</si>
  <si>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</si>
  <si>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</si>
  <si>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</si>
  <si>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</si>
  <si>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</si>
  <si>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</si>
  <si>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</si>
  <si>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</si>
  <si>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</si>
  <si>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</si>
  <si>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</si>
  <si>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</si>
  <si>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</si>
  <si>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</si>
  <si>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</si>
  <si>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</si>
  <si>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</si>
  <si>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</si>
  <si>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</si>
  <si>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</si>
  <si>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</si>
  <si>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</si>
  <si>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</si>
  <si>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</si>
  <si>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</si>
  <si>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</si>
  <si>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</si>
  <si>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</si>
  <si>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</si>
  <si>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</si>
  <si>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</si>
  <si>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</si>
  <si>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</si>
  <si>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</si>
  <si>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</si>
  <si>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</si>
  <si>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</si>
  <si>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</si>
  <si>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</si>
  <si>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</si>
  <si>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</si>
  <si>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</si>
  <si>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</si>
  <si>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</si>
  <si>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</si>
  <si>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</si>
  <si>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</si>
  <si>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</si>
  <si>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</si>
  <si>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</si>
  <si>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</si>
  <si>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</si>
  <si>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</si>
  <si>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</si>
  <si>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</si>
  <si>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</si>
  <si>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</si>
  <si>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</si>
  <si>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</si>
  <si>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</si>
  <si>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</si>
  <si>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</si>
  <si>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</si>
  <si>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</si>
  <si>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</si>
  <si>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</si>
  <si>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</si>
  <si>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</si>
  <si>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</si>
  <si>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</si>
  <si>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</si>
  <si>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</si>
  <si>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</si>
  <si>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</si>
  <si>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</si>
  <si>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</si>
  <si>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</si>
  <si>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</si>
  <si>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</si>
  <si>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</si>
  <si>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</si>
  <si>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</si>
  <si>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</si>
  <si>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</si>
  <si>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</si>
  <si>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</si>
  <si>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</si>
  <si>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</si>
  <si>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</si>
  <si>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</si>
  <si>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</si>
  <si>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</si>
  <si>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</si>
  <si>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</si>
  <si>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</si>
  <si>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</si>
  <si>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</si>
  <si>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</si>
  <si>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</si>
  <si>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</si>
  <si>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</si>
  <si>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</si>
  <si>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</si>
  <si>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</si>
  <si>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</si>
  <si>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</si>
  <si>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</si>
  <si>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</si>
  <si>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</si>
  <si>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</si>
  <si>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</si>
  <si>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</si>
  <si>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</si>
  <si>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</si>
  <si>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</si>
  <si>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</si>
  <si>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</si>
  <si>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</si>
  <si>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</si>
  <si>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</si>
  <si>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</si>
  <si>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</si>
  <si>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</si>
  <si>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</si>
  <si>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</si>
  <si>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</si>
  <si>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</si>
  <si>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</si>
  <si>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</si>
  <si>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</si>
  <si>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</si>
  <si>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</si>
  <si>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</si>
  <si>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</si>
  <si>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</si>
  <si>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</si>
  <si>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</si>
  <si>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</si>
  <si>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</si>
  <si>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</si>
  <si>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</si>
  <si>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</si>
  <si>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</si>
  <si>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</si>
  <si>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</si>
  <si>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</si>
  <si>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</si>
  <si>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</si>
  <si>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</si>
  <si>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</si>
  <si>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</si>
  <si>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</si>
  <si>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</si>
  <si>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</si>
  <si>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</si>
  <si>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</si>
  <si>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</si>
  <si>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</si>
  <si>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</si>
  <si>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</si>
  <si>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</si>
  <si>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</si>
  <si>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</si>
  <si>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</si>
  <si>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</si>
  <si>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</si>
  <si>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</si>
  <si>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</si>
  <si>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</si>
  <si>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</si>
  <si>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</si>
  <si>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</si>
  <si>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</si>
  <si>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</si>
  <si>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</si>
  <si>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</si>
  <si>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</si>
  <si>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</si>
  <si>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</si>
  <si>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</si>
  <si>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</si>
  <si>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</si>
  <si>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</si>
  <si>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</si>
  <si>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</si>
  <si>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</si>
  <si>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</si>
  <si>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</si>
  <si>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</si>
  <si>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</si>
  <si>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</si>
  <si>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</si>
  <si>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</si>
  <si>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</si>
  <si>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</si>
  <si>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</si>
  <si>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</si>
  <si>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</si>
  <si>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</si>
  <si>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</si>
  <si>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</si>
  <si>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</si>
  <si>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</si>
  <si>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</si>
  <si>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</si>
  <si>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</si>
  <si>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</si>
  <si>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</si>
  <si>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</si>
  <si>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</si>
  <si>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</si>
  <si>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</si>
  <si>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</si>
  <si>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</si>
  <si>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</si>
  <si>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</si>
  <si>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</si>
  <si>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</si>
  <si>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</si>
  <si>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</si>
  <si>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</si>
  <si>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</si>
  <si>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</si>
  <si>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</si>
  <si>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</si>
  <si>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</si>
  <si>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</si>
  <si>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</si>
  <si>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</si>
  <si>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</si>
  <si>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</si>
  <si>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</si>
  <si>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</si>
  <si>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</si>
  <si>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</si>
  <si>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</si>
  <si>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</si>
  <si>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</si>
  <si>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</si>
  <si>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</si>
  <si>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</si>
  <si>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</si>
  <si>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</si>
  <si>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</si>
  <si>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</si>
  <si>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</si>
  <si>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</si>
  <si>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</si>
  <si>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</si>
  <si>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</si>
  <si>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</si>
  <si>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</si>
  <si>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</si>
  <si>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</si>
  <si>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</si>
  <si>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</si>
  <si>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</si>
  <si>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</si>
  <si>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</si>
  <si>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</si>
  <si>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</si>
  <si>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</si>
  <si>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</si>
  <si>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</si>
  <si>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</si>
  <si>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</si>
  <si>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</si>
  <si>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</si>
  <si>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</si>
  <si>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</si>
  <si>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</si>
  <si>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</si>
  <si>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</si>
  <si>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</si>
  <si>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</si>
  <si>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</si>
  <si>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</si>
  <si>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</si>
  <si>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</si>
  <si>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</si>
  <si>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</si>
  <si>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</si>
  <si>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</si>
  <si>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</si>
  <si>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</si>
  <si>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</si>
  <si>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</si>
  <si>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</si>
  <si>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</si>
  <si>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</si>
  <si>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</si>
  <si>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</si>
  <si>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</si>
  <si>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</si>
  <si>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</si>
  <si>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</si>
  <si>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</si>
  <si>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</si>
  <si>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</si>
  <si>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</si>
  <si>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</si>
  <si>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</si>
  <si>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</si>
  <si>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</si>
  <si>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</si>
  <si>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</si>
  <si>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</si>
  <si>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</si>
  <si>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</si>
  <si>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</si>
  <si>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</si>
  <si>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</si>
  <si>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</si>
  <si>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</si>
  <si>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</si>
  <si>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</si>
  <si>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</si>
  <si>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</si>
  <si>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</si>
  <si>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</si>
  <si>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</si>
  <si>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</si>
  <si>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</si>
  <si>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</si>
  <si>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</si>
  <si>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</si>
  <si>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</si>
  <si>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</si>
  <si>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</si>
  <si>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</si>
  <si>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</si>
  <si>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</si>
  <si>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</si>
  <si>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</si>
  <si>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</si>
  <si>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</si>
  <si>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</si>
  <si>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</si>
  <si>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</si>
  <si>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</si>
  <si>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</si>
  <si>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</si>
  <si>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</si>
  <si>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</si>
  <si>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</si>
  <si>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</si>
  <si>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</si>
  <si>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</si>
  <si>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</si>
  <si>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</si>
  <si>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</si>
  <si>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</si>
  <si>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</si>
  <si>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</si>
  <si>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</si>
  <si>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</si>
  <si>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</si>
  <si>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</si>
  <si>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</si>
  <si>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</si>
  <si>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</si>
  <si>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</si>
  <si>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</si>
  <si>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</si>
  <si>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</si>
  <si>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</si>
  <si>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</si>
  <si>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</si>
  <si>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</si>
  <si>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</si>
  <si>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</si>
  <si>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</si>
  <si>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</si>
  <si>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</si>
  <si>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</si>
  <si>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</si>
  <si>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</si>
  <si>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</si>
  <si>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</si>
  <si>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</si>
  <si>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</si>
  <si>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</si>
  <si>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</si>
  <si>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</si>
  <si>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</si>
  <si>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</si>
  <si>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</si>
  <si>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</si>
  <si>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</si>
  <si>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</si>
  <si>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</si>
  <si>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</si>
  <si>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</si>
  <si>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</si>
  <si>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</si>
  <si>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</si>
  <si>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</si>
  <si>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</si>
  <si>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</si>
  <si>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</si>
  <si>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</si>
  <si>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</si>
  <si>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</si>
  <si>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</si>
  <si>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</si>
  <si>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</si>
  <si>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</si>
  <si>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</si>
  <si>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</si>
  <si>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</si>
  <si>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</si>
  <si>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</si>
  <si>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</si>
  <si>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</si>
  <si>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</si>
  <si>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</si>
  <si>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</si>
  <si>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</si>
  <si>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</si>
  <si>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</si>
  <si>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</si>
  <si>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</si>
  <si>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</si>
  <si>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</si>
  <si>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</si>
  <si>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</si>
  <si>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</si>
  <si>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</si>
  <si>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</si>
  <si>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</si>
  <si>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</si>
  <si>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</si>
  <si>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</si>
  <si>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</si>
  <si>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</si>
  <si>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</si>
  <si>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</si>
  <si>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</si>
  <si>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</si>
  <si>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</si>
  <si>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</si>
  <si>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</si>
  <si>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</si>
  <si>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</si>
  <si>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</si>
  <si>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</si>
  <si>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</si>
  <si>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</si>
  <si>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</si>
  <si>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</si>
  <si>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</si>
  <si>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</si>
  <si>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</si>
  <si>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</si>
  <si>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</si>
  <si>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</si>
  <si>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</si>
  <si>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</si>
  <si>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</si>
  <si>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</si>
  <si>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</si>
  <si>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</si>
  <si>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</si>
  <si>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</si>
  <si>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</si>
  <si>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</si>
  <si>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</si>
  <si>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</si>
  <si>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</si>
  <si>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</si>
  <si>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</si>
  <si>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</si>
  <si>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</si>
  <si>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</si>
  <si>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</si>
  <si>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</si>
  <si>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</si>
  <si>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</si>
  <si>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</si>
  <si>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</si>
  <si>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</si>
  <si>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</si>
  <si>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</si>
  <si>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</si>
  <si>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</si>
  <si>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</si>
  <si>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</si>
  <si>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</si>
  <si>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</si>
  <si>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</si>
  <si>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</si>
  <si>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</si>
  <si>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</si>
  <si>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</si>
  <si>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</si>
  <si>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</si>
  <si>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</si>
  <si>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</si>
  <si>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</si>
  <si>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</si>
  <si>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</si>
  <si>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</si>
  <si>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</si>
  <si>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</si>
  <si>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</si>
  <si>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</si>
  <si>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</si>
  <si>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</si>
  <si>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</si>
  <si>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</si>
  <si>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</si>
  <si>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</si>
  <si>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</si>
  <si>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</si>
  <si>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</si>
  <si>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</si>
  <si>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</si>
  <si>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</si>
  <si>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</si>
  <si>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</si>
  <si>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</si>
  <si>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</si>
  <si>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</si>
  <si>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</si>
  <si>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</si>
  <si>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</si>
  <si>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</si>
  <si>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</si>
  <si>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</si>
  <si>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</si>
  <si>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</si>
  <si>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</si>
  <si>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</si>
  <si>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</si>
  <si>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</si>
  <si>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</si>
  <si>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PCM-20251117-00001189</t>
  </si>
  <si>
    <t xml:space="preserve">60 min </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</si>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</sst>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9" totalsRowShown="0" headerRowDxfId="157" dataDxfId="156" headerRowBorderDxfId="154" tableBorderDxfId="155" totalsRowBorderDxfId="153">
  <autoFilter ref="A1:CJ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9" totalsRowShown="0" headerRowDxfId="64" dataDxfId="63" headerRowBorderDxfId="61" tableBorderDxfId="62">
  <autoFilter ref="A1:L9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315.63281956018182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4</v>
      </c>
      <c r="D3" s="129" t="s">
        <v>9771</v>
      </c>
      <c r="E3" s="130" t="s">
        <v>39021</v>
      </c>
      <c r="F3" s="127">
        <v>45978.558506944442</v>
      </c>
      <c r="G3" s="131">
        <f ca="1">IFERROR(NOW()-F3,"")</f>
        <v>2.2738541665603407E-2</v>
      </c>
      <c r="H3" s="127">
        <v>45978.540821759256</v>
      </c>
      <c r="I3" s="129" t="str">
        <f>IFERROR(VLOOKUP(D3,DB!A:F,6,0),"")</f>
        <v>SCECO</v>
      </c>
      <c r="J3" s="129" t="str">
        <f>IFERROR(VLOOKUP(D3,DB!A:G,7,0),"")</f>
        <v>Dead</v>
      </c>
      <c r="K3" s="132" t="s">
        <v>39024</v>
      </c>
      <c r="L3" s="133" t="str">
        <f>IFERROR(VLOOKUP(D3,DB!A:I,9,0),"")</f>
        <v>Latis</v>
      </c>
    </row>
    <row r="4" spans="1:15" ht="15" customHeight="1">
      <c r="A4" s="128" t="s">
        <v>39025</v>
      </c>
      <c r="B4" s="129" t="str">
        <f>IFERROR(VLOOKUP(D4,DB!A:K,11,0),"")</f>
        <v>R1</v>
      </c>
      <c r="C4" s="129">
        <v>1</v>
      </c>
      <c r="D4" s="129" t="s">
        <v>14285</v>
      </c>
      <c r="E4" s="130" t="s">
        <v>39021</v>
      </c>
      <c r="F4" s="127">
        <v>45978.544618055559</v>
      </c>
      <c r="G4" s="131">
        <f ca="1">IFERROR(NOW()-F4,"")</f>
        <v>3.6627430548833217E-2</v>
      </c>
      <c r="H4" s="127">
        <v>45978.539560185185</v>
      </c>
      <c r="I4" s="129" t="str">
        <f>IFERROR(VLOOKUP(D4,DB!A:F,6,0),"")</f>
        <v>Generator-SG</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45978.581245486108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45978.581245486108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45978.581245486108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45978.581245486108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45978.581245486108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45978.581245486108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45978.581245486108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45978.581245486108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45978.581245486108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45978.581245486108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45978.581245486108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45978.581245486108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45978.581245486108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45978.581245486108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45978.581245486108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45978.581245486108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45978.581245486108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45978.581245486108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45978.581245486108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45978.581245486108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45978.581245486108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45978.581245486108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45978.581245486108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45978.581245486108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45978.581245486108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45978.581245486108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45978.581245486108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45978.581245486108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45978.581245486108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45978.581245486108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45978.581245486108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45978.581245486108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45978.581245486108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45978.581245486108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45978.581245486108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45978.581245486108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45978.581245486108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45978.581245486108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45978.581245486108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45978.581245486108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45978.581245486108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45978.581245486108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45978.581245486108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45978.581245486108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45978.581245486108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45978.581245486108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45978.581245486108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45978.581245486108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45978.581245486108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45978.581245486108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45978.581245486108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45978.581245486108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45978.581245486108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45978.581245486108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45978.581245486108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45978.581245486108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45978.581245486108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45978.581245486108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45978.581245486108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45978.581245486108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45978.581245486108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45978.581245486108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45978.581245486108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45978.581245486108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45978.581245486108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45978.581245486108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45978.581245486108</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45978.581245486108</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45978.581245486108</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45978.581245486108</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9"/>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5"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153.58140752314648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22777</v>
      </c>
      <c r="E4" s="102" t="s">
        <v>39021</v>
      </c>
      <c r="F4" s="134">
        <v>45976.436342592591</v>
      </c>
      <c r="G4" s="104">
        <f ca="1">IFERROR(NOW()-F4,"-")</f>
        <v>2.1449028935167007</v>
      </c>
      <c r="H4" s="103">
        <v>45976.440057870372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25138</v>
      </c>
      <c r="E5" s="102" t="s">
        <v>39021</v>
      </c>
      <c r="F5" s="103"/>
      <c r="G5" s="104">
        <f ca="1">IFERROR(NOW()-F5,"-")</f>
        <v>45978.581245138892</v>
      </c>
      <c r="H5" s="103">
        <v>45978.539606481485</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45978.581245138892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45978.581245138892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45978.581245138892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45978.581245486108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45978.581245486108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45978.581245486108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45978.581245486108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45978.581245486108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45978.581245486108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45978.581245486108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45978.581245486108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45978.581245486108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45978.581245486108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45978.581245486108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45978.581245486108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45978.581245486108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45978.581245486108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45978.581245486108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45978.581245486108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45978.581245486108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45978.581245486108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45978.581245486108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45978.581245486108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45978.581245486108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45978.581245486108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45978.581245486108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45978.581245486108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45978.581245486108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45978.581245486108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45978.581245486108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45978.581245486108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45978.581245486108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45978.581245486108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45978.581245486108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45978.581245486108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45978.581245486108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45978.581245486108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45978.581245486108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45978.581245486108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45978.581245486108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45978.581245486108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45978.581245486108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45978.581245486108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45978.581245486108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45978.581245486108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45978.581245486108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45978.581245486108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45978.581245486108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45978.581245486108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45978.581245486108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45978.581245486108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45978.581245486108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45978.581245486108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45978.581245486108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45978.581245486108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45978.581245486108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45978.581245486108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45978.581245486108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45978.581245486108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45978.581245486108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45978.581245486108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45978.581245486108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45978.581245486108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45978.581245486108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45978.581245486108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45978.581245486108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45978.581245486108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45978.581245486108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45978.581245486108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45978.581245486108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45978.581245486108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45978.581245486108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45978.581245486108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45978.581245486108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45978.581245486108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45978.581245486108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45978.581245486108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45978.581245486108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45978.581245486108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45978.581245486108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45978.581245486108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45978.581245486108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45978.581245486108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45978.581245486108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45978.581245486108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45978.581245486108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45978.581245486108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45978.581245486108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45978.581245486108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45978.581245486108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45978.581245486108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45978.581245486108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45978.581245486108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45978.581245486108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45978.581245486108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45978.581245486108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45978.581245486108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45978.581245486108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45978.581245486108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45978.581245486108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45978.581245486108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45978.581245486108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45978.581245486108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45978.581245486108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45978.581245486108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45978.581245486108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45978.581245486108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45978.581245486108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45978.581245486108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45978.581245486108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45978.581245486108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45978.581245486108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45978.581245486108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45978.581245486108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45978.581245486108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45978.581245486108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45978.581245486108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45978.581245486108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45978.581245486108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45978.581245486108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45978.581245486108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45978.581245486108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45978.581245486108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45978.581245486108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45978.581245486108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45978.581245486108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45978.581245486108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45978.581245486108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45978.581245486108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45978.581245486108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45978.581245486108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45978.581245486108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45978.581245486108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45978.581245486108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45978.581245486108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45978.581245486108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45978.581245486108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45978.581245486108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45978.581245486108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45978.581245486108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45978.581245486108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45978.581245486108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45978.581245486108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45978.581245486108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45978.581245486108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45978.581245486108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45978.581245486108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45978.581245486108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45978.581245486108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45978.581245486108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45978.581245486108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45978.581245486108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45978.581245486108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45978.581245486108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45978.581245486108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45978.581245486108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45978.581245486108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45978.581245486108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45978.581245486108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45978.581245486108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45978.581245486108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45978.581245486108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45978.581245486108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45978.581245486108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45978.581245486108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45978.581245486108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45978.581245486108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45978.581245486108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45978.581245486108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45978.581245486108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45978.581245486108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45978.581245486108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45978.581245486108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45978.581245486108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45978.581245486108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45978.581245486108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45978.581245486108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45978.581245486108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45978.581245486108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45978.581245486108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45978.581245486108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45978.581245486108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45978.581245486108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45978.581245486108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45978.581245486108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45978.581245486108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45978.581245486108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45978.581245486108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45978.581245486108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45978.581245486108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45978.581245486108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45978.581245486108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45978.581245486108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45978.581245486108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45978.581245486108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45978.581245486108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45978.581245486108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45978.581245486108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45978.581245486108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45978.581245486108</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45978.581245486108</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45978.581245486108</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45978.581245486108</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45978.581245486108</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sheetData>
  <dataValidations count="2">
    <dataValidation allowBlank="1" showInputMessage="1" showErrorMessage="1" sqref="E1" xr:uid="{4D935161-CDD3-4592-B877-3FB59C99E142}"/>
    <dataValidation type="list" allowBlank="1" showInputMessage="1" showErrorMessage="1" sqref="E3:E2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9"/>
  <sheetViews>
    <sheetView workbookViewId="0">
      <selection activeCell="F6" sqref="F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4" ca="1" si="0">IFERROR(NOW()-F2,"-")</f>
        <v>45978.581245486108</v>
      </c>
      <c r="H2" s="139"/>
      <c r="I2" s="140" t="str">
        <f>IFERROR(VLOOKUP(D2,DB!A:F,6,0),"")</f>
        <v/>
      </c>
      <c r="J2" s="141" t="str">
        <f>IFERROR(VLOOKUP(D2,DB!A:G,7,0),"")</f>
        <v/>
      </c>
      <c r="K2" s="45"/>
      <c r="L2" s="23" t="str">
        <f>IFERROR(VLOOKUP(D2,DB!A:I,9,0),"")</f>
        <v/>
      </c>
    </row>
    <row r="3" spans="1:13" ht="15" customHeight="1">
      <c r="A3" s="19"/>
      <c r="B3" s="61" t="str">
        <f>IFERROR(VLOOKUP(D3,DB!A:K,11,0),"")</f>
        <v/>
      </c>
      <c r="C3" s="18"/>
      <c r="D3" s="18"/>
      <c r="E3" s="18"/>
      <c r="F3" s="20"/>
      <c r="G3" s="21">
        <f t="shared" ca="1" si="0"/>
        <v>45978.581245486108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45978.581245486108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45978.581245486108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45978.581245486108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45978.581245486108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45978.581245486108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45978.581245486108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45978.581245486108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45978.581245486108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45978.581245486108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45978.581245486108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45978.581245486108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45978.581245486108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45978.581245486108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45978.581245486108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45978.581245486108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45978.581245486108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45978.581245486108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45978.581245486108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45978.581245486108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45978.581245486108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45978.581245486108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45978.581245486108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45978.581245486108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45978.581245486108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45978.581245486108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45978.581245486108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45978.581245486108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45978.581245486108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45978.581245486108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45978.581245486108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45978.581245486108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45978.581245486108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45978.581245486108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45978.581245486108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45978.581245486108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45978.581245486108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45978.581245486108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45978.581245486108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45978.581245486108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45978.581245486108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45978.581245486108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45978.581245486108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45978.581245486108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45978.581245486108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45978.581245486108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45978.581245486108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45978.581245486108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45978.581245486108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45978.581245486108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45978.581245486108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45978.581245486108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45978.581245486108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45978.581245486108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45978.581245486108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45978.581245486108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45978.581245486108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45978.581245486108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45978.581245486108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45978.581245486108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45978.581245486108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45978.581245486108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45978.581245486108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45978.581245486108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45978.581245486108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45978.581245486108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45978.581245486108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45978.581245486108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45978.581245486108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45978.581245486108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45978.581245486108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45978.581245486108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45978.581245486108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45978.581245486108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45978.581245486108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45978.581245486108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45978.581245486108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45978.581245486108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45978.581245486108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45978.581245486108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45978.581245486108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45978.581245486108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45978.581245486108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45978.581245486108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45978.581245486108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45978.581245486108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45978.581245486108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45978.581245486108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45978.581245486108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45978.581245486108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45978.581245486108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45978.581245486108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45978.581245486108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45978.581245486108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45978.581245486108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45978.581245486108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45978.581245486108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45978.581245486108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45978.581245486108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45978.581245486108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45978.581245486108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45978.581245486108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45978.581245486108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45978.581245486108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45978.581245486108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45978.581245486108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45978.581245486108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45978.581245486108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45978.581245486108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45978.581245486108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45978.581245486108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45978.581245486108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45978.581245486108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45978.581245486108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45978.581245486108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45978.581245486108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45978.581245486108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45978.581245486108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45978.581245486108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45978.581245486108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45978.581245486108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45978.581245486108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45978.581245486108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45978.581245486108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45978.581245486108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45978.581245486108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45978.581245486108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45978.581245486108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45978.581245486108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45978.581245486108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45978.581245486108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45978.581245486108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45978.581245486108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45978.581245486108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45978.581245486108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45978.581245486108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45978.581245486108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45978.581245486108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45978.581245486108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45978.581245486108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45978.581245486108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45978.581245486108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45978.581245486108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45978.581245486108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45978.581245486108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45978.581245486108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45978.581245486108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45978.581245486108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45978.581245486108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45978.581245486108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45978.581245486108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45978.581245486108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45978.581245486108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45978.581245486108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45978.581245486108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45978.581245486108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45978.581245486108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45978.581245486108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45978.581245486108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45978.581245486108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45978.581245486108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45978.581245486108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45978.581245486108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45978.581245486108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45978.581245486108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45978.581245486108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45978.581245486108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45978.581245486108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45978.581245486108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45978.581245486108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45978.581245486108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45978.581245486108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45978.581245486108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45978.581245486108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45978.581245486108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45978.581245486108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45978.581245486108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45978.581245486108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45978.581245486108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45978.581245486108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45978.581245486108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45978.581245486108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45978.581245486108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45978.581245486108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45978.581245486108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45978.581245486108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45978.581245486108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45978.581245486108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45978.581245486108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45978.581245486108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45978.581245486108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45978.581245486108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45978.581245486108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45978.581245486108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45978.581245486108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45978.581245486108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45978.581245486108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45978.581245486108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45978.581245486108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45978.581245486108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45978.581245486108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45978.581245486108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45978.581245486108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45978.581245486108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45978.581245486108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45978.581245486108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45978.581245486108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45978.581245486108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45978.581245486108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45978.581245486108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45978.581245486108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45978.581245486108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45978.581245486108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45978.581245486108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45978.581245486108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45978.581245486108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45978.581245486108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45978.581245486108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45978.581245486108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45978.581245486108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45978.581245486108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45978.581245486108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45978.581245486108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45978.581245486108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45978.581245486108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45978.581245486108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45978.581245486108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45978.581245486108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45978.581245486108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45978.581245486108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45978.581245486108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45978.581245486108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45978.581245486108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45978.581245486108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45978.581245486108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45978.581245486108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45978.581245486108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45978.581245486108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45978.581245486108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45978.581245486108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45978.581245486108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45978.581245486108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45978.581245486108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45978.581245486108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45978.581245486108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45978.581245486108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45978.581245486108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45978.581245486108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45978.581245486108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45978.581245486108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45978.581245486108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45978.581245486108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45978.581245486108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45978.581245486108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45978.581245486108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45978.581245486108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45978.581245486108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45978.581245486108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45978.581245486108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45978.581245486108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45978.581245486108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45978.581245486108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45978.581245486108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45978.581245486108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45978.581245486108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45978.581245486108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45978.581245486108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45978.581245486108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45978.581245486108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45978.581245486108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45978.581245486108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45978.581245486108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45978.581245486108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45978.581245486108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45978.581245486108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45978.581245486108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45978.581245486108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45978.581245486108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45978.581245486108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45978.581245486108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45978.581245486108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45978.581245486108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45978.581245486108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45978.581245486108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45978.581245486108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45978.581245486108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45978.581245486108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45978.581245486108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45978.581245486108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45978.581245486108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45978.581245486108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45978.581245486108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45978.581245486108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45978.581245486108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45978.581245486108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45978.581245486108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45978.581245486108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45978.581245486108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45978.581245486108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45978.581245486108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45978.581245486108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45978.581245486108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45978.581245486108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45978.581245486108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45978.581245486108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45978.581245486108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45978.581245486108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45978.581245486108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45978.581245486108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45978.581245486108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45978.581245486108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45978.581245486108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45978.581245486108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45978.581245486108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45978.581245486108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45978.581245486108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45978.581245486108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45978.581245486108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45978.581245486108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45978.581245486108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45978.581245486108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45978.581245486108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45978.581245486108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45978.581245486108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45978.581245486108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45978.581245486108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45978.581245486108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45978.581245486108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45978.581245486108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45978.581245486108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45978.581245486108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45978.581245486108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45978.581245486108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45978.581245486108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45978.581245486108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45978.581245486108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45978.581245486108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45978.581245486108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45978.581245486108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45978.581245486108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45978.581245486108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45978.581245486108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45978.581245486108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45978.581245486108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45978.581245486108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45978.581245486108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45978.581245486108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45978.581245486108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45978.581245486108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45978.581245486108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45978.581245486108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45978.581245486108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45978.581245486108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45978.581245486108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45978.581245486108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45978.581245486108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45978.581245486108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45978.581245486108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45978.581245486108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45978.581245486108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45978.581245486108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45978.581245486108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45978.581245486108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45978.581245486108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45978.581245486108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45978.581245486108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45978.581245486108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45978.581245486108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45978.581245486108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45978.581245486108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45978.581245486108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45978.581245486108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45978.581245486108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45978.581245486108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45978.581245486108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45978.581245486108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45978.581245486108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45978.581245486108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45978.581245486108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45978.581245486108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45978.581245486108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45978.581245486108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45978.581245486108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45978.581245486108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45978.581245486108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45978.581245486108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45978.581245486108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45978.581245486108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45978.581245486108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45978.581245486108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45978.581245486108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45978.581245486108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45978.581245486108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45978.581245486108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45978.581245486108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45978.581245486108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45978.581245486108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45978.581245486108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45978.581245486108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45978.581245486108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45978.581245486108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45978.581245486108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45978.581245486108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45978.581245486108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45978.581245486108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45978.581245486108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45978.581245486108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45978.581245486108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45978.581245486108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45978.581245486108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45978.581245486108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45978.581245486108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45978.581245486108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45978.581245486108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45978.581245486108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45978.581245486108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45978.581245486108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45978.581245486108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45978.581245486108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45978.581245486108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45978.581245486108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45978.581245486108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45978.581245486108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45978.581245486108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45978.581245486108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45978.581245486108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45978.581245486108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45978.581245486108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45978.581245486108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45978.581245486108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45978.581245486108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45978.581245486108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45978.581245486108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45978.581245486108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45978.581245486108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45978.581245486108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45978.581245486108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45978.581245486108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45978.581245486108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45978.581245486108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45978.581245486108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45978.581245486108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45978.581245486108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45978.581245486108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45978.581245486108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45978.581245486108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45978.581245486108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45978.581245486108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45978.581245486108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45978.581245486108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45978.581245486108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45978.581245486108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45978.581245486108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45978.581245486108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45978.581245486108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45978.581245486108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45978.581245486108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45978.581245486108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45978.581245486108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45978.581245486108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45978.581245486108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45978.581245486108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45978.581245486108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45978.581245486108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45978.581245486108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45978.581245486108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45978.581245486108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45978.581245486108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45978.581245486108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45978.581245486108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45978.581245486108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45978.581245486108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45978.581245486108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45978.581245486108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45978.581245486108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45978.581245486108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45978.581245486108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45978.581245486108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45978.581245486108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45978.581245486108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45978.581245486108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45978.581245486108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45978.581245486108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45978.581245486108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45978.581245486108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45978.581245486108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45978.581245486108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45978.581245486108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45978.581245486108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45978.581245486108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45978.581245486108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45978.581245486108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45978.581245486108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45978.581245486108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45978.581245486108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45978.581245486108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45978.581245486108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45978.581245486108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45978.581245486108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45978.581245486108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45978.581245486108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45978.581245486108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45978.581245486108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45978.581245486108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45978.581245486108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45978.581245486108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45978.581245486108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45978.581245486108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45978.581245486108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45978.581245486108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45978.581245486108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45978.581245486108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45978.581245486108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45978.581245486108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45978.581245486108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45978.581245486108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45978.581245486108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45978.581245486108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45978.581245486108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45978.581245486108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45978.581245486108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45978.581245486108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45978.581245486108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45978.581245486108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45978.581245486108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45978.581245486108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45978.581245486108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45978.581245486108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45978.581245486108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45978.581245486108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45978.581245486108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45978.581245486108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45978.581245486108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45978.581245486108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45978.581245486108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45978.581245486108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45978.581245486108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45978.581245486108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45978.581245486108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45978.581245486108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45978.581245486108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45978.581245486108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45978.581245486108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45978.581245486108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45978.581245486108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45978.581245486108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45978.581245486108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45978.581245486108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45978.581245486108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45978.581245486108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45978.581245486108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45978.581245486108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45978.581245486108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45978.581245486108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45978.581245486108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45978.581245486108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45978.581245486108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45978.581245486108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45978.581245486108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45978.581245486108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45978.581245486108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45978.581245486108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45978.581245486108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45978.581245486108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45978.581245486108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45978.581245486108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45978.581245486108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45978.581245486108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45978.581245486108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45978.581245486108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45978.581245486108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45978.581245486108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45978.581245486108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45978.581245486108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45978.581245486108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45978.581245486108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45978.581245486108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45978.581245486108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45978.581245486108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45978.581245486108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45978.581245486108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45978.581245486108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45978.581245486108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45978.581245486108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45978.581245486108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45978.581245486108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45978.581245486108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45978.581245486108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45978.581245486108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45978.581245486108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45978.581245486108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45978.581245486108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45978.581245486108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45978.581245486108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45978.581245486108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45978.581245486108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45978.581245486108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45978.581245486108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45978.581245486108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45978.581245486108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45978.581245486108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45978.581245486108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45978.581245486108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45978.581245486108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45978.581245486108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45978.581245486108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45978.581245486108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45978.581245486108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45978.581245486108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45978.581245486108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45978.581245486108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45978.581245486108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45978.581245486108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45978.581245486108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45978.581245486108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45978.581245486108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45978.581245486108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45978.581245486108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45978.581245486108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45978.581245486108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45978.581245486108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45978.581245486108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45978.581245486108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45978.581245486108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45978.581245486108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45978.581245486108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45978.581245486108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45978.581245486108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45978.581245486108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45978.581245486108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45978.581245486108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45978.581245486108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45978.581245486108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45978.581245486108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45978.581245486108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45978.581245486108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45978.581245486108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45978.581245486108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45978.581245486108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45978.581245486108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45978.581245486108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45978.581245486108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45978.581245486108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45978.581245486108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45978.581245486108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45978.581245486108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45978.581245486108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45978.581245486108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45978.581245486108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45978.581245486108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45978.581245486108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45978.581245486108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45978.581245486108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45978.581245486108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45978.581245486108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45978.581245486108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45978.581245486108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45978.581245486108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45978.581245486108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45978.581245486108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45978.581245486108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45978.581245486108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45978.581245486108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45978.581245486108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45978.581245486108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45978.581245486108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45978.581245486108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45978.581245486108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45978.581245486108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45978.581245486108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45978.581245486108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45978.581245486108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45978.581245486108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45978.581245486108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45978.581245486108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45978.581245486108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45978.581245486108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45978.581245486108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45978.581245486108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45978.581245486108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45978.581245486108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45978.581245486108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45978.581245486108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45978.581245486108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45978.581245486108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45978.581245486108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45978.581245486108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45978.581245486108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45978.581245486108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45978.581245486108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45978.581245486108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45978.581245486108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45978.581245486108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45978.581245486108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45978.581245486108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45978.581245486108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45978.581245486108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45978.581245486108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45978.581245486108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45978.581245486108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45978.581245486108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45978.581245486108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45978.581245486108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45978.581245486108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45978.581245486108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45978.581245486108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45978.581245486108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45978.581245486108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45978.581245486108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45978.581245486108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45978.581245486108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45978.581245486108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45978.581245486108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45978.581245486108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45978.581245486108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45978.581245486108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45978.581245486108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45978.581245486108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45978.581245486108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45978.581245486108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45978.581245486108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45978.581245486108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45978.581245486108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45978.581245486108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45978.581245486108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45978.581245486108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45978.581245486108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45978.581245486108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45978.581245486108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45978.581245486108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45978.581245486108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45978.581245486108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45978.581245486108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45978.581245486108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45978.581245486108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45978.581245486108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45978.581245486108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45978.581245486108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45978.581245486108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45978.581245486108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45978.581245486108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45978.581245486108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45978.581245486108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45978.581245486108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45978.581245486108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45978.581245486108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45978.581245486108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45978.581245486108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45978.581245486108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45978.581245486108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45978.581245486108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45978.581245486108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45978.581245486108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45978.581245486108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45978.581245486108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45978.581245486108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45978.581245486108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45978.581245486108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45978.581245486108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45978.581245486108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45978.581245486108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45978.581245486108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45978.581245486108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45978.581245486108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45978.581245486108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45978.581245486108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45978.581245486108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45978.581245486108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45978.581245486108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45978.581245486108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45978.581245486108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45978.581245486108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45978.581245486108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45978.581245486108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45978.581245486108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45978.581245486108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45978.581245486108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45978.581245486108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45978.581245486108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45978.581245486108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45978.581245486108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45978.581245486108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45978.581245486108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45978.581245486108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45978.581245486108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45978.581245486108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45978.581245486108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45978.581245486108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45978.581245486108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45978.581245486108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45978.581245486108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45978.581245486108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45978.581245486108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45978.581245486108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45978.581245486108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45978.581245486108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45978.581245486108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45978.581245486108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45978.581245486108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45978.581245486108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45978.581245486108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45978.581245486108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45978.581245486108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45978.581245486108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45978.581245486108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45978.581245486108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45978.581245486108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45978.581245486108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45978.581245486108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45978.581245486108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45978.581245486108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45978.581245486108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45978.581245486108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45978.581245486108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45978.581245486108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45978.581245486108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45978.581245486108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45978.581245486108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45978.581245486108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45978.581245486108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45978.581245486108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45978.581245486108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45978.581245486108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45978.581245486108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45978.581245486108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45978.581245486108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45978.581245486108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45978.581245486108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45978.581245486108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45978.581245486108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45978.581245486108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45978.581245486108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45978.581245486108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45978.581245486108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45978.581245486108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45978.581245486108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45978.581245486108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45978.581245486108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45978.581245486108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45978.581245486108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45978.581245486108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45978.581245486108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45978.581245486108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45978.581245486108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45978.581245486108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45978.581245486108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45978.581245486108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45978.581245486108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45978.581245486108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45978.581245486108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45978.581245486108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45978.581245486108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45978.581245486108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45978.581245486108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45978.581245486108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45978.581245486108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45978.581245486108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45978.581245486108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45978.581245486108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45978.581245486108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45978.581245486108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45978.581245486108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45978.581245486108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45978.581245486108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45978.581245486108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45978.581245486108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45978.581245486108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45978.581245486108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45978.581245486108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45978.581245486108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45978.581245486108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45978.581245486108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45978.581245486108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45978.581245486108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45978.581245486108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45978.581245486108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45978.581245486108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45978.581245486108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45978.581245486108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45978.581245486108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45978.581245486108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45978.581245486108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45978.581245486108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45978.581245486108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45978.581245486108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45978.581245486108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45978.581245486108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45978.581245486108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45978.581245486108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45978.581245486108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45978.581245486108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45978.581245486108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45978.581245486108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45978.581245486108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45978.581245486108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45978.581245486108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45978.581245486108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45978.581245486108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45978.581245486108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45978.581245486108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45978.581245486108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45978.581245486108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45978.581245486108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45978.581245486108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45978.581245486108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45978.581245486108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45978.581245486108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45978.581245486108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45978.581245486108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45978.581245486108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45978.581245486108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45978.581245486108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45978.581245486108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45978.581245486108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45978.581245486108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45978.581245486108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45978.581245486108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45978.581245486108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45978.581245486108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45978.581245486108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45978.581245486108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45978.581245486108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45978.581245486108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45978.581245486108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45978.581245486108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45978.581245486108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45978.581245486108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45978.581245486108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45978.581245486108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45978.581245486108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45978.581245486108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45978.581245486108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45978.581245486108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45978.581245486108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45978.581245486108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45978.581245486108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45978.581245486108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45978.581245486108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45978.581245486108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45978.581245486108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45978.581245486108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45978.581245486108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45978.581245486108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45978.581245486108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45978.581245486108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45978.581245486108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45978.581245486108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45978.581245486108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45978.581245486108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45978.581245486108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45978.581245486108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45978.581245486108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45978.581245486108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45978.581245486108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45978.581245486108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45978.581245486108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45978.581245486108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45978.581245486108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45978.581245486108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45978.581245486108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45978.581245486108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45978.581245486108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45978.581245486108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45978.581245486108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45978.581245486108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45978.581245486108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45978.581245486108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45978.581245486108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45978.581245486108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45978.581245486108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45978.581245486108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45978.581245486108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989" ca="1" si="16">IFERROR(NOW()-F975,"-")</f>
        <v>45978.581245486108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45978.581245486108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45978.581245486108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45978.581245486108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45978.581245486108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45978.581245486108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45978.581245486108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45978.581245486108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45978.581245486108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45978.581245486108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45978.581245486108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45978.581245486108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45978.581245486108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45978.581245486108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45978.581245486108</v>
      </c>
      <c r="H989" s="22"/>
      <c r="I989" s="19" t="str">
        <f>IFERROR(VLOOKUP(D989,DB!A:F,6,0),"")</f>
        <v/>
      </c>
      <c r="J989" s="18" t="str">
        <f>IFERROR(VLOOKUP(D989,DB!A:G,7,0),"")</f>
        <v/>
      </c>
      <c r="K989" s="45"/>
      <c r="L989" s="23" t="str">
        <f>IFERROR(VLOOKUP(D989,DB!A:I,9,0),"")</f>
        <v/>
      </c>
    </row>
  </sheetData>
  <dataValidations count="2">
    <dataValidation allowBlank="1" showInputMessage="1" showErrorMessage="1" sqref="E1" xr:uid="{5914219A-CB83-432D-936A-CC0CB6F3982A}"/>
    <dataValidation type="list" allowBlank="1" showInputMessage="1" showErrorMessage="1" sqref="E2:E9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275.10052754629578</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6.5747800923418254E-2</v>
      </c>
      <c r="H3" s="95">
        <v>45978.208923611113</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ca="1">IFERROR(NOW()-F4,"")</f>
        <v>45978.581245486108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45978.581245486108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45978.581245486108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45978.581245486108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45978.581245486108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45978.581245486108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45978.581245486108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45978.581245486108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45978.581245486108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45978.581245486108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45978.581245486108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45978.581245486108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45978.581245486108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45978.581245486108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45978.581245486108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45978.581245486108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45978.581245486108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45978.581245486108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45978.581245486108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45978.581245486108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45978.581245486108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45978.581245486108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45978.581245486108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45978.581245486108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45978.581245486108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45978.581245486108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45978.581245486108</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86.749185300919635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39104</v>
      </c>
      <c r="F3" s="38">
        <v>45926.188877314817</v>
      </c>
      <c r="G3" s="108">
        <f t="shared" ref="G3" ca="1" si="0">IFERROR(NOW()-F3,"")</f>
        <v>52.392368171291309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39104</v>
      </c>
      <c r="F4" s="110">
        <v>45948.661111111112</v>
      </c>
      <c r="G4" s="111">
        <f t="shared" ref="G4" ca="1" si="1">IFERROR(NOW()-F4,"")</f>
        <v>29.920134374995541</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6">
        <v>45977.514803240738</v>
      </c>
      <c r="G5" s="111">
        <f t="shared" ref="G5:G8" ca="1" si="2">IFERROR(NOW()-F5,"")</f>
        <v>1.0664422453701263</v>
      </c>
      <c r="H5" s="136">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09">
        <f t="shared" ca="1" si="2"/>
        <v>45978.581245486108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45978.581245486108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45978.581245486108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45978.581245486108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45978.581245486108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45978.581245486108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45978.581245486108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45978.581245486108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45978.581245486108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45978.581245486108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45978.581245486108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45978.581245486108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45978.581245486108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45978.581245486108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45978.581245486108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45978.581245486108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45978.581245486108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45978.581245486108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45978.581245486108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45978.581245486108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45978.581245486108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45978.581245486108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45978.581245486108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45978.581245486108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45978.581245486108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45978.581245486108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45978.581245486108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45978.581245486108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45978.581245486108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45978.581245486108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45978.581245486108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45978.581245486108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45978.581245486108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45978.581245486108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45978.581245486108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45978.581245486108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45978.581245486108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45978.581245486108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45978.581245486108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45978.581245486108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45978.581245486108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45978.581245486108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45978.581245486108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45978.581245486108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45978.581245486108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45978.581245486108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45978.581245486108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45978.581245486108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45978.581245486108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45978.581245486108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45978.581245486108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45978.581245486108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45978.581245486108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45978.581245486108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45978.581245486108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45978.581245486108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45978.581245486108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45978.581245486108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45978.581245486108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45978.581245486108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45978.581245486108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45978.581245486108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45978.581245486108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45978.581245486108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45978.581245486108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45978.581245486108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45978.581245486108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45978.581245486108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45978.581245486108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45978.581245486108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45978.581245486108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45978.581245486108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45978.581245486108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45978.581245486108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45978.581245486108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45978.581245486108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45978.581245486108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45978.581245486108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45978.581245486108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45978.581245486108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45978.581245486108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45978.581245486108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45978.581245486108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45978.581245486108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45978.581245486108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45978.581245486108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45978.581245486108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45978.581245486108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45978.581245486108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45978.581245486108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45978.581245486108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45978.581245486108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45978.581245486108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45978.581245486108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45978.581245486108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45978.581245486108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45978.581245486108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45978.581245486108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45978.581245486108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45978.581245486108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45978.581245486108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45978.581245486108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45978.581245486108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45978.581245486108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45978.581245486108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45978.581245486108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45978.581245486108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45978.581245486108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45978.581245486108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45978.581245486108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45978.581245486108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45978.581245486108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45978.581245486108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45978.581245486108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45978.581245486108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45978.581245486108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45978.581245486108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45978.581245486108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45978.581245486108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45978.581245486108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45978.581245486108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45978.581245486108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45978.581245486108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45978.581245486108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45978.581245486108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45978.581245486108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45978.581245486108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45978.581245486108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45978.581245486108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45978.581245486108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45978.581245486108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45978.581245486108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45978.581245486108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45978.581245486108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45978.581245486108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45978.581245486108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45978.581245486108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45978.581245486108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45978.581245486108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45978.581245486108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45978.581245486108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45978.581245486108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45978.581245486108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45978.581245486108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45978.581245486108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45978.581245486108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45978.581245486108</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45978.581245486108</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45978.581245486108</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45978.581245486108</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31056</v>
      </c>
      <c r="E2" s="109" t="s">
        <v>39021</v>
      </c>
      <c r="F2" s="121">
        <v>45978.508206018516</v>
      </c>
      <c r="G2" s="104">
        <f t="shared" ref="G2:G55" ca="1" si="0">IFERROR(NOW()-F2,"-")</f>
        <v>7.3039467592025176E-2</v>
      </c>
      <c r="H2" s="121">
        <v>45978.508206018516</v>
      </c>
      <c r="I2" s="119" t="str">
        <f>IFERROR(VLOOKUP(D2,DB!A:F,6,0),"")</f>
        <v>Generator-SG</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45978.581245486108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45978.581245486108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45978.581245486108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45978.581245486108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45978.581245486108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45978.581245486108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45978.581245486108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45978.581245486108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45978.581245486108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45978.581245486108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45978.581245486108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45978.581245486108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45978.581245486108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45978.581245486108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45978.581245486108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45978.581245486108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45978.581245486108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45978.581245486108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45978.581245486108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45978.581245486108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45978.581245486108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45978.581245486108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45978.581245486108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45978.581245486108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45978.581245486108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45978.581245486108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45978.581245486108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45978.581245486108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45978.581245486108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45978.581245486108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45978.581245486108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45978.581245486108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45978.581245486108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45978.581245486108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45978.581245486108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45978.581245486108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45978.581245486108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45978.581245486108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45978.581245486108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45978.581245486108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45978.581245486108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45978.581245486108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45978.581245486108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45978.581245486108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45978.581245486108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45978.581245486108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45978.581245486108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45978.581245486108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45978.581245486108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45978.581245486108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45978.581245486108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45978.581245486108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45978.581245486108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45978.581245486108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45978.581245486108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45978.581245486108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45978.581245486108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45978.581245486108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45978.581245486108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45978.581245486108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45978.581245486108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45978.581245486108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45978.581245486108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45978.581245486108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45978.581245486108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45978.581245486108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45978.581245486108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45978.581245486108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45978.581245486108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45978.581245486108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45978.581245486108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45978.581245486108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45978.581245486108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45978.581245486108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45978.581245486108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45978.581245486108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45978.581245486108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45978.581245486108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45978.581245486108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45978.581245486108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45978.581245486108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45978.581245486108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45978.581245486108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45978.581245486108</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45978.581245486108</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45978.581245486108</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45978.581245486108</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